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PLANEACION\OneDrive - vnd15\Escritorio\DISTRISEGURIDAD2026\PLAN DE ACCIÓN 2026\"/>
    </mc:Choice>
  </mc:AlternateContent>
  <xr:revisionPtr revIDLastSave="0" documentId="13_ncr:1_{BE9D160B-6FA9-4138-B95D-26C60D559F02}" xr6:coauthVersionLast="47" xr6:coauthVersionMax="47" xr10:uidLastSave="{00000000-0000-0000-0000-000000000000}"/>
  <bookViews>
    <workbookView xWindow="-108" yWindow="-108" windowWidth="23256" windowHeight="12456" firstSheet="1" activeTab="3" xr2:uid="{00000000-000D-0000-FFFF-FFFF00000000}"/>
  </bookViews>
  <sheets>
    <sheet name="CONTROL DE CAMBIOS " sheetId="8" r:id="rId1"/>
    <sheet name="1. ESTRATÉGICO" sheetId="1" r:id="rId2"/>
    <sheet name="2. GESTIÓN-MIPG" sheetId="5" r:id="rId3"/>
    <sheet name="3.INVERSIÓN" sheetId="11" r:id="rId4"/>
    <sheet name="INSTRUCTIVO" sheetId="7" r:id="rId5"/>
    <sheet name="ANEXO1" sheetId="9" r:id="rId6"/>
  </sheets>
  <externalReferences>
    <externalReference r:id="rId7"/>
  </externalReferences>
  <definedNames>
    <definedName name="_xlnm._FilterDatabase" localSheetId="1" hidden="1">'1. ESTRATÉGICO'!$A$1:$AB$8</definedName>
    <definedName name="CDP">[1]!Tabla3[CDP]</definedName>
    <definedName name="CDPPROYECTO">[1]!Tabla3[PROYECTO]</definedName>
    <definedName name="CODIGO">[1]!Tabla2[CÓDIGO DE PROYECTO BPIN]</definedName>
    <definedName name="estado">[1]!Tabla7[Estado]</definedName>
    <definedName name="Frecuencia">[1]!Tabla6[Frecuencia]</definedName>
    <definedName name="PROYECTO">[1]!Tabla2[PROYECTO DE INVERSIÓN]</definedName>
    <definedName name="PROYECTOS">[1]!Tabla2[PROYECTO DE INVERSIÓN]</definedName>
    <definedName name="RP">[1]!Tabla5[RP]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 i="1" l="1"/>
  <c r="X12" i="1"/>
  <c r="X13" i="1"/>
  <c r="X14" i="1"/>
  <c r="X15" i="1"/>
  <c r="X16" i="1"/>
  <c r="X17" i="1"/>
  <c r="X18" i="1"/>
  <c r="X19" i="1"/>
  <c r="X20" i="1"/>
  <c r="X21" i="1"/>
  <c r="X22" i="1"/>
  <c r="X23" i="1"/>
  <c r="X24" i="1"/>
  <c r="X25" i="1"/>
  <c r="X10" i="1"/>
  <c r="U11" i="1"/>
  <c r="U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8" authorId="0" shapeId="0" xr:uid="{00000000-0006-0000-0100-000001000000}">
      <text>
        <r>
          <rPr>
            <b/>
            <sz val="9"/>
            <color indexed="81"/>
            <rFont val="Tahoma"/>
            <family val="2"/>
          </rPr>
          <t>USUARIO:
1. BIEN
2. SERVICIO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8" authorId="0" shapeId="0" xr:uid="{F1C06430-4E62-4C6B-8167-AFA53EBE118A}">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48" authorId="0" shapeId="0" xr:uid="{121BC93B-89EF-4245-956F-B627BC9D664B}">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sharedStrings.xml><?xml version="1.0" encoding="utf-8"?>
<sst xmlns="http://schemas.openxmlformats.org/spreadsheetml/2006/main" count="752" uniqueCount="415">
  <si>
    <t xml:space="preserve">
</t>
  </si>
  <si>
    <t>ALCALDIA DISTRITAL DE CARTAGENA DE INDIAS</t>
  </si>
  <si>
    <t>MACROPROCESO: PLANEACIÓN TERRITORIAL Y DIRECCIONAMIENTO ESTRATEGICO</t>
  </si>
  <si>
    <t>Versión: 1.0</t>
  </si>
  <si>
    <t>PROCESO / SUBPROCESO: GESTIÓN DE LA INVERSIÓN PUBLICA / GESTIÓN DEL PLAN DE DESARROLLO Y SUS INSTRUMENTOS DE EJECUCIÓN</t>
  </si>
  <si>
    <t xml:space="preserve">DEPENDENCIA : </t>
  </si>
  <si>
    <t>PROGRAMACIÓN PRESUPUESTAL</t>
  </si>
  <si>
    <t xml:space="preserve">PROGRAMA </t>
  </si>
  <si>
    <t>UNIDAD DE MEDIDA DEL INDICADOR DE PRODUCTO</t>
  </si>
  <si>
    <t>ENTREGABLE
INDICADOR DE PRODUCTO SEGÚN CATALOGO DE PRODUCTO</t>
  </si>
  <si>
    <t>PROYECTO DE INVERSIÓN</t>
  </si>
  <si>
    <t>CÓDIGO DE PROYECTO BPIN</t>
  </si>
  <si>
    <t>ENTREGABLE</t>
  </si>
  <si>
    <t>APROPACION DEFINITIVA POR PROYECTO</t>
  </si>
  <si>
    <t>FECHA DE INICIO DE LA ACTIVIDAD O ENTREGABLE</t>
  </si>
  <si>
    <t>FECHA DE TERMINACIÓN DEL ENTREGABLE</t>
  </si>
  <si>
    <t>TIEMPO DE EJECUCIÓN
(número de días)</t>
  </si>
  <si>
    <t>BENEFICIARIOS PROGRAMADOS</t>
  </si>
  <si>
    <t>FUENTE DE FINANCIACIÓN</t>
  </si>
  <si>
    <t>APROPIACIÓN INICIAL
(en pesos)</t>
  </si>
  <si>
    <t>RUBRO PRESUPUESTAL</t>
  </si>
  <si>
    <t>CODIGO RUBRO PRESUPUESTAL</t>
  </si>
  <si>
    <t>¿REQUIERE CONTRATACIÓN?</t>
  </si>
  <si>
    <t>MODALIDAD DE SELECCIÓN</t>
  </si>
  <si>
    <t>FUENTE DE RECURSOS</t>
  </si>
  <si>
    <t>FECHA DE INICIO DE CONTRATACIÓN</t>
  </si>
  <si>
    <t xml:space="preserve">RIESGOS ASOCIADOS AL PROCESO </t>
  </si>
  <si>
    <t>CONTROLES ESTABLECIDOS PARA LOS RIESGOS</t>
  </si>
  <si>
    <t>IMPULSOR DE AVANCE</t>
  </si>
  <si>
    <t>DESCRIPCION DE LA META PRODUCTO 2024-2027</t>
  </si>
  <si>
    <t>VALOR DE LA META PRODUCTO 2024-2027</t>
  </si>
  <si>
    <t>PROGRAMACIÓN META PRODUCTO 2024</t>
  </si>
  <si>
    <t>DESCRIPCION DE LA ADQUISICION ASOCIADA AL PROYECTO</t>
  </si>
  <si>
    <t>PROGRAMA</t>
  </si>
  <si>
    <t>INDICADOR DE PRODUCTO SEGÚN PDD</t>
  </si>
  <si>
    <t xml:space="preserve"> El objetivo principal del Modelo Integrado de Planeación y Gestión - MIPG es dinamizar la gestión de las organizaciones públicas para generar bienes y servicios que resuelvan efectivamente las necesidades de la ciudadanía en el marco de la integralidad y la legalidad y la promoción de acciones que contribuyan a la  lucha contra la corrupcion. Por lo que el  principal beneficio del actual Modelo Integrado de Planeación y Gestión - MIPG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En relacion a lo anterior pretendemos que se identifique desde su dependencia como se relaciona el trabajo que se efectua para lograr lo propuesto.</t>
  </si>
  <si>
    <t>NOMBRE DEL RESPONSABLE</t>
  </si>
  <si>
    <t>CONTROL DE CAMBIOS</t>
  </si>
  <si>
    <t>FECHA</t>
  </si>
  <si>
    <t>DESCRIPCIÓN DEL CAMBIO</t>
  </si>
  <si>
    <t>VERSIÓN</t>
  </si>
  <si>
    <t>CARGO</t>
  </si>
  <si>
    <t>NOMBRE</t>
  </si>
  <si>
    <t>FIRMA</t>
  </si>
  <si>
    <t>ELABORÓ</t>
  </si>
  <si>
    <t>Profesional Especializado codigo 222 grado 41</t>
  </si>
  <si>
    <t>María Bernarda Pérez Carmona</t>
  </si>
  <si>
    <t>REVISÓ</t>
  </si>
  <si>
    <t>Secretario de Planeación Distrital</t>
  </si>
  <si>
    <t>APROBÓ</t>
  </si>
  <si>
    <t xml:space="preserve">Modalidad de selección </t>
  </si>
  <si>
    <t>Código</t>
  </si>
  <si>
    <t>Fuente de los recursos</t>
  </si>
  <si>
    <t>Solicitud de información a los Proveedores</t>
  </si>
  <si>
    <t xml:space="preserve">Recursos propios </t>
  </si>
  <si>
    <t>Licitación pública</t>
  </si>
  <si>
    <t>Presupuesto de entidad nacional</t>
  </si>
  <si>
    <t>Licitación pública (Obra pública)</t>
  </si>
  <si>
    <t>Regalías</t>
  </si>
  <si>
    <t>Concurso de méritos con precalificación</t>
  </si>
  <si>
    <t>Recursos de crédito</t>
  </si>
  <si>
    <t>Concurso de méritos abierto</t>
  </si>
  <si>
    <t>SGP</t>
  </si>
  <si>
    <t xml:space="preserve">Contratación directa (con ofertas) </t>
  </si>
  <si>
    <t>No Aplica</t>
  </si>
  <si>
    <t>Selección abreviada menor cuantía</t>
  </si>
  <si>
    <t>Selección Abreviada de Menor Cuantia sin Manifestacion de Interés</t>
  </si>
  <si>
    <t>Selección abreviada subasta inversa</t>
  </si>
  <si>
    <t>Mínima cuantía</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</si>
  <si>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</si>
  <si>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</si>
  <si>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</si>
  <si>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</si>
  <si>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</si>
  <si>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</si>
  <si>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</si>
  <si>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</si>
  <si>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Contratación directa.</t>
  </si>
  <si>
    <t>Seléccion abreviada - acuerdo marco</t>
  </si>
  <si>
    <t>Camilo Rey Sabogal</t>
  </si>
  <si>
    <t xml:space="preserve">IMPULSOR DE AVANCE </t>
  </si>
  <si>
    <t>LINEA BASE SEGUN PDD</t>
  </si>
  <si>
    <t>PROGRAMACIÓN META PRODUCTO A 2024</t>
  </si>
  <si>
    <t>DIMENSIONES DE MIPG</t>
  </si>
  <si>
    <t>PROCESO ASOCIADO</t>
  </si>
  <si>
    <t>SUBPROCESO ASOCIADO</t>
  </si>
  <si>
    <t>OBJETIVO DEL SUBPROCESO</t>
  </si>
  <si>
    <t>PLANES DECRETO 612 DE 2018</t>
  </si>
  <si>
    <t>ENTIDADES</t>
  </si>
  <si>
    <t>SERVIDORES</t>
  </si>
  <si>
    <t>CIUDADANÍA</t>
  </si>
  <si>
    <t>INTERNO</t>
  </si>
  <si>
    <t>OBJETIVO DE DESARROLLO SOSTENIBLE</t>
  </si>
  <si>
    <t>PLAN ANUAL DE ADQUISICIONES</t>
  </si>
  <si>
    <t>ADMINISTRACIÓN DE RIESGOS</t>
  </si>
  <si>
    <t>PONDERACIÓN DE LA META PRODUCTO</t>
  </si>
  <si>
    <t>DESCRIPCIÓN DE LA META PRODUCTO 2024-2027</t>
  </si>
  <si>
    <t>META DE RESULTADO</t>
  </si>
  <si>
    <t>DENOMINACION DEL PRODUCTO</t>
  </si>
  <si>
    <t xml:space="preserve">Descripcion del objetivo del subproceso al cual pertenece </t>
  </si>
  <si>
    <t>META RESULTADO</t>
  </si>
  <si>
    <t xml:space="preserve">PONDERACION DE LA META PRODUCTO </t>
  </si>
  <si>
    <t xml:space="preserve">RIESGOS DEL PROYECTO </t>
  </si>
  <si>
    <t>ACCIONES DE CONTROL DE LOS RIESGOS DE LOS PROYECTOS</t>
  </si>
  <si>
    <t>Ingrese en esta casilla el ODS con el que se articula el programa de su competencia según el Acuerdo 139 que adopta el Plan de Desarrollo Distrital 2024-2027 'Cartagena, Ciudad de Derechos'.</t>
  </si>
  <si>
    <t>Ingrese en esta casilla la línea estratégica correspondiente al programa de su competencia según el Acuerdo 139 que adopta el Plan de Desarrollo Distrital 2024-2027 'Cartagena, Ciudad de Derechos'.</t>
  </si>
  <si>
    <t>Ingrese en esta casilla el impulsor de avance que facilita el logro del objetivo del programa de su competencia según el Acuerdo 139 que adopta el Plan de Desarrollo Distrital 2024-2027 'Cartagena, Ciudad de Derechos'.</t>
  </si>
  <si>
    <t>Ingrese en esta casilla la meta de resultado esperada del programa de su competencia según el Acuerdo 139 que adopta el Plan de Desarrollo Distrital 2024-2027 'Cartagena, Ciudad de Derechos'.</t>
  </si>
  <si>
    <t xml:space="preserve">Ingrese en este casilla el indicador definido para cumplir la meta de producto en el Plan de Desarrollo según el Acuerdo 139 que adopta el Plan de Desarrollo Distrital 2024-2027 'Cartagena, Ciudad de Derechos' </t>
  </si>
  <si>
    <t>Ingrese en esta casilla la expresion fisica con la que se mostrará el resultado de la meta propuesta. (Ejemplo: número, porcentaje, kilometro).</t>
  </si>
  <si>
    <t xml:space="preserve">Ingrese en esta casilla el valor que se encuentra en el Acuerdo 139 que adopta el Plan de Desarrollo Distrital 2024-2027 'Cartagena, Ciudad de Derechos', como el punto de partida para definir el alcance de la meta producto.  </t>
  </si>
  <si>
    <t>Ingrese en esta casilla lo que persigue el indicador en el cuatrenio, se encuentra plasmado en el Acuerdo 139 que adopta el Plan de Desarrollo Distrital 2024-2027 'Cartagena, Ciudad de Derechos'</t>
  </si>
  <si>
    <t xml:space="preserve">Ingrese en esta casilla el valor porcentual asignado a la meta producto </t>
  </si>
  <si>
    <t>Ingrese en esta casilla la naturaleza del producto a entregar, señalando con una X si es bien o servicio</t>
  </si>
  <si>
    <t>Ingrese en esta casilla el indicador de producto según el catálogo de producto de la MGA</t>
  </si>
  <si>
    <t>Ingrese en esta casilla el numero de la meta a alcanzar al finalizar el cuatrienio. Esto se encuentra inmerso en la descripcion de la meta producto identificada en el Plan de Desarrollo Distrital.</t>
  </si>
  <si>
    <t>Ingrese en esta casilla, la cantidad de la meta propuesta para la actual vigencia, relacionada con el Plan Indicativo.</t>
  </si>
  <si>
    <t>Ingrese en esta casilla la dimensión identificada:
Definir desde la competencia de la dependencia y sus procesos con que dimensión se identifican de las 7 que componen el modelo. Como son:
1. Talento Humano
2. Direccionamiento Estrategico
3. Gestion con Valores por Resultados
4. Evaluacion de Resultados
5. Informacion y Comunicación 
6. Gestion del Conocimiento
7. Control Interno</t>
  </si>
  <si>
    <t xml:space="preserve">Relacione en esta casilla la política de gestión y desempeño institucional alineada a su proceso (Éstas se ubican en una de las siete dimensiones de MIPG y las 19 políticas)
</t>
  </si>
  <si>
    <t>Relacione en esta casilla el subproceso de su competencia (Identifique esto en el mapa de interrelación de procesos).</t>
  </si>
  <si>
    <t xml:space="preserve">Relacione en esta casilla el proceso de gestión asociado al programa y al producto (Identifique el proceso de su competencia en el mapa de interrelacion de procesos alineado con su dependencia).
</t>
  </si>
  <si>
    <t>Defina en esta casilla con una X a qué grupo de valor pertenece, ya sea entidades, ciudadanía, servidores-interno.</t>
  </si>
  <si>
    <t>Ingrese en esta casilla el nombre del proyecto a partir del cual se desarrollará el programa con el que se articula.</t>
  </si>
  <si>
    <t>Ingrese en esta casilla el número BPIN del proyecto a partir del cual se desarrollará el programa con el que se articula.</t>
  </si>
  <si>
    <t>Ingrese en esta casilla el listado de actividades del proyecto a partir de las cuales se desarrollará el programa con el que se articula (Incluir actividades misionales que se desarrollan conforme al propósito de la entidad y su proceso). Es importante que este listado de actividades coincida totalmente con las viabilizadas en el SUIFP.</t>
  </si>
  <si>
    <t>Ingrese en esta casilla el número o pocentaje que se pretende alcanzar con cada actividad del proyecto durante la vigencia.</t>
  </si>
  <si>
    <t>Indique en esta casilla la fecha de inicio de la actividad en la vigencia 2024</t>
  </si>
  <si>
    <t>Indique en esta casilla la fecha de terminación de la actividad en la vigencia 2024</t>
  </si>
  <si>
    <t>Indique en esta casilla el número de días que requiere el desarrollo de la actividad para la vigencia 2024</t>
  </si>
  <si>
    <t>Ingrese en esta casilla el número de personas estimadas que van a recibir beneficio de la actividad programada en el proyecto</t>
  </si>
  <si>
    <t>Ingrese en esta casilla la Unidad Comunera de Gobierno donde se aplica el proyecto asociado</t>
  </si>
  <si>
    <t xml:space="preserve">Indique en esta casilla el nombre de la pesona encargada de supervisar las actividades del proyecto encaminadas a conseguir la meta propuesta </t>
  </si>
  <si>
    <t xml:space="preserve">Ingrese en esta casilla los riesgos identificados al proyecto </t>
  </si>
  <si>
    <t xml:space="preserve">Ingrese en esta casilla las acciones para controlar los riesgos identificados al proyecto </t>
  </si>
  <si>
    <t>Ingrese el valor numérico en pesos del Plan Operativo Anual de Inversión asignado al rubro presupuestal</t>
  </si>
  <si>
    <t xml:space="preserve">Ingrese el valor numérico en pesos del Plan Operativo Anual de Inversion asignado al rubro presupuestal luego de adiciones y deducciones </t>
  </si>
  <si>
    <t>Ingrese el nombre de la fuente de recursos con lo que financiará la actividad</t>
  </si>
  <si>
    <t>Indique el rubro del presupuesto que abarca el sector de su competencia.</t>
  </si>
  <si>
    <t>Ingrese el código numérico que identifica el concepto del gasto (Funcionamiento, Deuda, Inversión) y el cual es definido en el Decreto de Liquidación.</t>
  </si>
  <si>
    <t>En esta casilla ingrese si es necesaria la contratación</t>
  </si>
  <si>
    <t xml:space="preserve">Relacione la descripcion que se encuentra en el Plan Anual de Adquisiciones asociada al proyecto de inversión </t>
  </si>
  <si>
    <t>Indique la modalidad de contratación selecionada (Licitación Pública, concurso de méritos, selección abreviada, mínima cuantía, contratación directa)</t>
  </si>
  <si>
    <t>Indique la fuente de recursos asignada por el acuerdo de presupuesto</t>
  </si>
  <si>
    <t>Indique la fecha tentativa de inicio del proceso de contratación</t>
  </si>
  <si>
    <t>Ingrese en esta casilla cada uno de los riesgos identificados en el proceso definido, y desarrollado en la caracterización de la gestión por proceso</t>
  </si>
  <si>
    <t xml:space="preserve">Ingrese en esta casilla cada uno de los controles formulados para cada riesgo identificado en el proceso definido </t>
  </si>
  <si>
    <t>OBJETIVO GENERAL DEL PROYECTO</t>
  </si>
  <si>
    <t>PRODUCTO DEL PROYECTO</t>
  </si>
  <si>
    <t xml:space="preserve"> META PRODUCTO PDD 2024</t>
  </si>
  <si>
    <t>FECHA DE INICIO DE LA ACTIVIDAD</t>
  </si>
  <si>
    <t>FECHA DE TERMINACIÓN DE LA ACTIVIDAD</t>
  </si>
  <si>
    <t>DESCRIPCIÓN DE LA ADQUISICIÓN ASOCIADA AL PROYECTO</t>
  </si>
  <si>
    <t>GESTIÓN ADMINISTRATIVA - MIPG</t>
  </si>
  <si>
    <t>LÍNEA ESTRATÉGICA</t>
  </si>
  <si>
    <t>TIPO DE INDICADOR</t>
  </si>
  <si>
    <t>FORMATO PLAN DE ACCIÓN INSTITUCIONAL</t>
  </si>
  <si>
    <t>INSTRUCTIVO PARA EL DILIGENCIAMIENTO DEL PLAN DE ACCIÓN INSTITUCIONAL VIGENCIA 2024</t>
  </si>
  <si>
    <t>PLANTEAMIENTO ESTRATÉGICO- PLAN DE DESARROLLO</t>
  </si>
  <si>
    <t>PROGRAMACIÓN META PRODUCTO 2027</t>
  </si>
  <si>
    <t>PROGRAMACIÓN META PRODUCTO 2025</t>
  </si>
  <si>
    <t>PROGRAMACIÓN META PRODUCTO 2026</t>
  </si>
  <si>
    <t>UNIDAD COMUNERA DE GOBIERNO A IMPACTAR</t>
  </si>
  <si>
    <t>OBJETIVO ESTRATÉGICO</t>
  </si>
  <si>
    <t>NOMBRE DEL INDICADOR</t>
  </si>
  <si>
    <t>FRECUENCIA</t>
  </si>
  <si>
    <t>PROPÓSITO</t>
  </si>
  <si>
    <t>PROYECTOS DE INVERSIÓN</t>
  </si>
  <si>
    <t>DEPENDENCIA:</t>
  </si>
  <si>
    <t xml:space="preserve"> POLÍTICA DE GESTIÓN Y DESEMPEÑO INSTITUCIONAL</t>
  </si>
  <si>
    <t>Ingrese en esta casilla el nombre del indicador asociado a los objetivos estratégicos de la entidad, de acuerdo al proceso o subproceso de su competencia.</t>
  </si>
  <si>
    <t>Describa en esta casilla la meta que espera lograr a partir del indicador mencionado en la casilla anterior.</t>
  </si>
  <si>
    <t>Describa en esta casilla la frecuencia con la que se hará el reporte.</t>
  </si>
  <si>
    <t>Describa en esta casilla el tipo de indicador relacionado, según su naturaleza (eficiencia, eficaz, efectividad, etc).</t>
  </si>
  <si>
    <t>Indique a cuál Plan Institucional, de los establecidos en el Decreto 612 del 2018, le aporta este producto.</t>
  </si>
  <si>
    <t>DENOMINACIÓN DEL PRODUCTO</t>
  </si>
  <si>
    <t>PLANTEAMIENTO ESTRATÉGICO PLAN DE ACCIÓN INSTITUCIONAL (Hoja 1)</t>
  </si>
  <si>
    <t>GESTIÓN ADMINISTRATIVA MIPG (Hoja 2)</t>
  </si>
  <si>
    <t>PLAN DE ACCION - INVERSIÓN (Hoja 3)</t>
  </si>
  <si>
    <t>PROGRAMACIÓN PRESUPUESTAL (Hoja 3)</t>
  </si>
  <si>
    <t>PLAN ANUAL DE ADQUISICIONES (Hoja 3)</t>
  </si>
  <si>
    <t xml:space="preserve">LINEA ESTRATÉGICA </t>
  </si>
  <si>
    <t>Ingrese en esta casilla el objetivo estratégico definido en la plataforma estratégica,  relacionado con su proceso y con la línea estratégica en la cual el Acuerdo 139 del 2024 le asignó su responsabilidad.</t>
  </si>
  <si>
    <t>POLÍTICAS DE GESTIÓN Y DESEMPEÑO INSTITUCIONAL</t>
  </si>
  <si>
    <t>PROCESO ASOCIADO A PROGRAMA Y PRODUCTO</t>
  </si>
  <si>
    <t>GRUPOS DE VALOR</t>
  </si>
  <si>
    <t xml:space="preserve">Bien </t>
  </si>
  <si>
    <t>Servicio</t>
  </si>
  <si>
    <t>DIMENSIÓN (ES) DE MIPG</t>
  </si>
  <si>
    <t>ACTIVIDADES DE PROYECTO DE INVERSIÓN 
( HITOS )</t>
  </si>
  <si>
    <t xml:space="preserve">Ingrese en esta casilla el nombre de los programas de su competencia según el Acuerdo 139 que adopta el Plan de Desarrollo Distrital 2024-2027 'Cartagena, Ciudad de Derechos' (revise e incorpore los programas del Capítulo de los Pueblos y Comunidades Étnicas donde tienen compromisos, así como sus metas compartidas con otras dependencias). </t>
  </si>
  <si>
    <t>CÓDIGO DE PROGRAMA</t>
  </si>
  <si>
    <t>Ingrese en esta casilla el código del programa establecido en el Plan Operativo Anual de Inversiones.</t>
  </si>
  <si>
    <t>PROGRAMACIÓN NUMÉRICA DE LA ACTIVIDAD PROYECTO (VIGENCIA)</t>
  </si>
  <si>
    <t>Ingrese en esta casilla el fin general del proyecto a partir del cual se desarrollará el programa con el que se articula.</t>
  </si>
  <si>
    <t>OBJETIVO ESPECIFICO DEL PROYECTO</t>
  </si>
  <si>
    <t>OBJETIVO ESPECÍFICO DEL PROYECTO</t>
  </si>
  <si>
    <t>Ingrese en esta casilla el objetivo específico asociado al objetivo general diligenciado en la casilla anterior.</t>
  </si>
  <si>
    <t>Ingrese en esta casilla el producto que materializa el objetivo específico relacionado en la casilla anterior.</t>
  </si>
  <si>
    <t>PONDERACIÓN DE PRODUCTO</t>
  </si>
  <si>
    <t>PONDERACIÓN DE  PRODUCTO</t>
  </si>
  <si>
    <t>Ingrese en esta casilla la ponderacion asignada al producto en cuestión.</t>
  </si>
  <si>
    <t>Ingrese en esta casilla el producto resultante de cada actividad de proyecto a realizar.</t>
  </si>
  <si>
    <t>ACTIVIDADES DE PROYECTO DE INVERSIÓN
( HITOS )</t>
  </si>
  <si>
    <t>PROGRAMACIÓN NUMÉRICA DE LA ACTIVIDAD PROYECTO 2024</t>
  </si>
  <si>
    <t>CUANTÍA ASIGNADA A LA CONTRATACIÓN</t>
  </si>
  <si>
    <t>Ingrese en esta casilla el valor de la contratación relacionada</t>
  </si>
  <si>
    <t>TRAZADOR PRESUPUESTAL</t>
  </si>
  <si>
    <t>POLÍTICA DE ADMINISTRACION DE RIESGOS</t>
  </si>
  <si>
    <t xml:space="preserve">“Establece los lineamientos y parámetros en la Alcaldía Mayor de Cartagena de Indias para la identificación, análisis, evaluación, tratamiento, monitoreo, revisión, 
valoración, comunicación, consulta y seguimiento de los riesgos a los que se  expone y pueden afectar el cumplimiento de los objetivos institucionales en el marco 
de los procesos, planes y proyectos de la entidad debido a eventos potenciales y  que pueden llevar a la posibilidad de incurrir en pérdidas o afectaciones a nivel 
económico o reputaciones por deficiencias, fallas o inadecuaciones, en el recurso  humano, procesos, tecnología, infraestructura o por la ocurrencia de 
acontecimientos externos.” </t>
  </si>
  <si>
    <t>Ingrese en esta casilla el trazador presupuestal asociado a la actividad de proyecto.</t>
  </si>
  <si>
    <t>Fecha: 16/07/2024</t>
  </si>
  <si>
    <t>Código: PTDGI01-F001</t>
  </si>
  <si>
    <t>Página: 2 de 3</t>
  </si>
  <si>
    <t>Página: 1 de 3</t>
  </si>
  <si>
    <t>Página: 3 de 3</t>
  </si>
  <si>
    <t>Elaboración del  documento</t>
  </si>
  <si>
    <t>1.0</t>
  </si>
  <si>
    <t>VALIDACIÓN DEL DOCUMENTO</t>
  </si>
  <si>
    <t>AVANCE 
Mes1</t>
  </si>
  <si>
    <t>AVANCE 
Mes2</t>
  </si>
  <si>
    <t>AVANCE 
Mes3</t>
  </si>
  <si>
    <t>AVANCE 
Mes4</t>
  </si>
  <si>
    <t>AVANCE 
Mes5</t>
  </si>
  <si>
    <t>AVANCE 
Mes6</t>
  </si>
  <si>
    <t>AVANCE 
Mes7</t>
  </si>
  <si>
    <t>AVANCE 
Mes8</t>
  </si>
  <si>
    <t>AVANCE 
Mes9</t>
  </si>
  <si>
    <t>AVANCE 
Mes10</t>
  </si>
  <si>
    <t>AVANCE 
Mes11</t>
  </si>
  <si>
    <t>AVANCE 
Mes12</t>
  </si>
  <si>
    <t>PROMEDIO</t>
  </si>
  <si>
    <t>16. Paz, justicia e instituciones sólidas</t>
  </si>
  <si>
    <t>Garantizar la seguridad y convivencia ciudadana en Cartagena mediante la gestión integrada y estratégica de la seguridad pública, asegurando la dotación de infraestructura y tecnología avanzada necesaria para las operaciones policiales y la implementación de sistemas tecnológicos innovadores que apoyen la prevención del crimen y mejoren la respuesta policial.</t>
  </si>
  <si>
    <t>Realizar acciones que permitan el fortalecimiento de la Fuerza Pública y los Organismos de Seguridad, así como de las dependencias de la Alcaldía, liderando la articulación y coordinación entre la institucionalidad y las comunidades para contribuir al mejoramiento de la seguridad y convivencia ciudadana.</t>
  </si>
  <si>
    <t>Contribuir a garantizar condiciones idóneas de seguridad y socorro en las playas de manera continua, confiable y oportuna.</t>
  </si>
  <si>
    <t>Promover la sana convivencia, la participación y la movilización ciudadana entre los cartageneros y visitantes, contribuyendo a la reducción de la violencia y el fortalecimiento de las relaciones comunitarias.</t>
  </si>
  <si>
    <t>SEGURIDAD HUMANA</t>
  </si>
  <si>
    <t>SEGURIDAD YA EN LAS PLAYAS DE CARTAGENA</t>
  </si>
  <si>
    <t>CARTAGENA AVANZA EN CONVIVENCIA</t>
  </si>
  <si>
    <t>Seguridad Ciudadana y Orden Público</t>
  </si>
  <si>
    <t>Reducir tasa de homicidio a 28 por cada 100 mil habitantes</t>
  </si>
  <si>
    <t>Reducir tasa de hurto a personas a 550 por cada 100 mil habitantes</t>
  </si>
  <si>
    <t>Reducir número de extorsiones a 90</t>
  </si>
  <si>
    <t>Reducir número de hurtos a comercios a 650</t>
  </si>
  <si>
    <t>Ampliar en un 100% la cobertura de respuesta acuática del Cuerpo de Bomberos</t>
  </si>
  <si>
    <t>Reducir el número de casos de lesiones personales a 2.000</t>
  </si>
  <si>
    <t>Reducir el número de casos de violencia de género a 1.000</t>
  </si>
  <si>
    <t>SEGURIDAD YA CON DOTACIÓN A LOS ORGANISMOS DE SEGURIDAD, SOCORRO, JUSTICIA Y CONVIVENCIA Y TECNOLOGÍA PARA LA PREVENCIÓN</t>
  </si>
  <si>
    <t>PLAN ESTRATÉGICO DE SEGURIDAD INTEGRAL TITAN 24</t>
  </si>
  <si>
    <t>NO APLICA</t>
  </si>
  <si>
    <t>Cámaras de seguridad mantenidas</t>
  </si>
  <si>
    <t>Cámaras de seguridad instaladas</t>
  </si>
  <si>
    <t>Sistemas de información para la seguidad implementados</t>
  </si>
  <si>
    <t>Equipos de seguridad adquiridos</t>
  </si>
  <si>
    <t>Infraestructura para la promoción a la cultura de la legalidad y a la convivencia construida</t>
  </si>
  <si>
    <t>Vehículos para la seguridad y convivencia entregados</t>
  </si>
  <si>
    <t>Comandos Élites de la Policía Nacional para la seguridad y protección ciudadana equipados</t>
  </si>
  <si>
    <t>Centro de Procesamiento de Información Institucional y análisis situacional para el Seguimiento del Delito conformado</t>
  </si>
  <si>
    <t>Operativos anuales de protección, defensa, recuperación de bienes de uso marino costero desarrollados</t>
  </si>
  <si>
    <t>Organismos de atención de emergencias en las playas equipados</t>
  </si>
  <si>
    <t>Infraestructura para seguridad y socorro en playas tipo Garitas</t>
  </si>
  <si>
    <t>Iniciativas para la promoción de la convivencia implementadas</t>
  </si>
  <si>
    <t>Sistemas de información implementados</t>
  </si>
  <si>
    <t>Sistemas de información actualizados</t>
  </si>
  <si>
    <t>Infraestructura para la promoción a la cultura de la legalidad y a la convivencia construida y dotada</t>
  </si>
  <si>
    <t>Unidades dotadas</t>
  </si>
  <si>
    <t>Unidades policiales dotadas</t>
  </si>
  <si>
    <t>Documentos de investigación elaborados</t>
  </si>
  <si>
    <t xml:space="preserve"> Equipamientos dotados </t>
  </si>
  <si>
    <t>Equipamientos construidos</t>
  </si>
  <si>
    <t>Personas capacitadas</t>
  </si>
  <si>
    <t>Mantener ochocientas setenta y nueve (879) cámaras</t>
  </si>
  <si>
    <t>Instalar ochocientas cuarenta y nueve (849) cámaras nuevas</t>
  </si>
  <si>
    <t>Entregar doscientos sesenta y ocho (268) vehículos para la seguridad (moto, camioneta, automóvil, camión, cuatrimotos, jet sky)</t>
  </si>
  <si>
    <t>Equipar tres (3) Comandos Élites de la Policía Nacional para la seguridad y protección ciudadana</t>
  </si>
  <si>
    <t>Conformar un (1) Centro de Procesamiento de Información Institucional y análisis situacional para el Seguimiento del Delito</t>
  </si>
  <si>
    <t>Desarrollar 10 operativos anuales de protección, defensa, recuperación, de bienes de uso público marino costero en el distrito a través del Ecobloque</t>
  </si>
  <si>
    <t>Equipar a cuatro (4) organismos de atención de emergencias en playas</t>
  </si>
  <si>
    <t>Construir veinte (20) garitas nuevas para la seguridad en playas</t>
  </si>
  <si>
    <t>Implementar ocho (8) iniciativas para la promoción de la convivencia</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</si>
  <si>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</si>
  <si>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“Implementación De Iniciativas Para Fomento Y Fortalecer La Convivencia Ciudadana En El Distrito De Cartagena De Indias Con BPIN 2024130010022”</t>
  </si>
  <si>
    <t>SERVICIO</t>
  </si>
  <si>
    <t xml:space="preserve">BIEN </t>
  </si>
  <si>
    <t>SI</t>
  </si>
  <si>
    <t>NO</t>
  </si>
  <si>
    <t>si</t>
  </si>
  <si>
    <t>serivicios</t>
  </si>
  <si>
    <t>servicios</t>
  </si>
  <si>
    <t>CONSTRUCCIÓN Y DOTACION PARA LOS ORGANISMOS DE SEGURIDAD, SOCORRO, JUSTICIA Y CONVIVENCIA EN CARTAGENA DE INDIAS</t>
  </si>
  <si>
    <t>FORTALECIMIENTO DE LA SEGURIDAD EN LAS PLAYAS DEL DISTRITO DE CARTAGENA DE INDIAS</t>
  </si>
  <si>
    <t>IMPLEMENTACIÓN DE INICIATIVAS PARA EL FOMENTO Y EL FORTALECIMIENTO DE LA CONVIVENCIA CIUDADANA EN EL DISTRITO DE CARTAGENA DE INDIAS</t>
  </si>
  <si>
    <t>FORTALECER Y MEJORAR LA CAPACIDAD DE RESPUESTA DE LOS ORGANISMOS DE SEGURIDAD DEL DISRITO DE CARTAGENA</t>
  </si>
  <si>
    <t>INCREMENTAR LA CAPACIDAD DE RESPUESTA DE LOS ORGANISMOS QUE SE ENCARGAN DE LA SEGURIDAD Y SOCORRO EN LAS PLAYAS EN EL DISTRITO DE CARTAGENA.</t>
  </si>
  <si>
    <t>INCREMENTAR LOS PROCESOS DE SOCIALIZACION Y FORMACIÓN EN CONVIVENCIA, CULTURA CIUDADANA Y LEGALIDAD EN EL DISTRITO DE CARTAGENA.</t>
  </si>
  <si>
    <t>AUMENTAR EL NUMERO DE CAMARAS INSTALADAS Y/O CON MANTENIMIENTO PARA ASEGURAR OPERACION Y SERVICIO IDONEO EN LA CIUDAD</t>
  </si>
  <si>
    <t>AUMENTAR LA CANTIDAD DE EQUIPOS PARA COMUNICACIONES DE ORGANISMOS DE SEGURIDAD</t>
  </si>
  <si>
    <t>Producto 4: Infraestructura para la promoción a la cultura de la legalidad y a la convivencia construida y dotada (Producto principal del proyecto)</t>
  </si>
  <si>
    <t>FORTALECER LA CAPACIDAD DE LOS ORGANISMOS DE SEGURIDAD (PATRULLAJE Y CONTROL)</t>
  </si>
  <si>
    <t>Producto 5: Servicio de dotación para la movilidad operacional y el apoyo logístico</t>
  </si>
  <si>
    <t>AUMENTAR EL NUMERO DE GARITAS CONSTRUIDAS Y OPERANDO EN LA CIUDAD</t>
  </si>
  <si>
    <t>Equipamiento turístico construido (producto principal del proyecto)</t>
  </si>
  <si>
    <t>GARANTIZAR EQUIPAMIENTO INTEGRAL (MOVILIDAD, MATERIALES, ELEMENTOS, TECNOLOGIA) A ORGANISMOS DE SOCORRO EN PLAYAS</t>
  </si>
  <si>
    <t>Equipamientos turísticos dotados</t>
  </si>
  <si>
    <t>ESTABLECER ALIANZAS CON LAS COMUNIDADES Y ACTORES SOCIALES PARA EL DESARROLLO DE PROMOCION DE LA CONVIVENCIA, CULTURA CIUDADANA</t>
  </si>
  <si>
    <t>Servicio de educación informal (producto principal del proyecto)</t>
  </si>
  <si>
    <t>Construir cuatro (4) infraestructuras para la promoción de la cultura de la legalidad y la convivencia  CAIs, subestaciones, estaciones, centro de  inteligencia)</t>
  </si>
  <si>
    <t>Entregar doscientos sesenta y ocho (268) vehículos para la seguridad (moto, camioneta, automóvil, camión,</t>
  </si>
  <si>
    <t>LÍNEA BASE</t>
  </si>
  <si>
    <t>SEGUN PDD</t>
  </si>
  <si>
    <t>INDICADOR DE PRODUCTO SEGÚN CATALOGO DE PRODUCTO</t>
  </si>
  <si>
    <t>Implementar cuatrocientos cuarenta  (440) sistemas de información para la seguridad (alarmas comunitarias, drones, totem)</t>
  </si>
  <si>
    <t>Adquirir ciento veinte</t>
  </si>
  <si>
    <t>(120) equipos de comunicación para la seguridad (tipo radio, equipos celulares)</t>
  </si>
  <si>
    <t xml:space="preserve">Equipamientos dotados </t>
  </si>
  <si>
    <t>Realizar el mantenimiento de la infraestructura de seguridad y salvamento en el marco del proyecto</t>
  </si>
  <si>
    <t>ENTREGABLE                                                            INDICADOR DE PRODUCTO SEGÚN CATALO</t>
  </si>
  <si>
    <t>ACUMULADO 2024</t>
  </si>
  <si>
    <t>ACUMULADO 2025</t>
  </si>
  <si>
    <t>ACUMULADO 2026</t>
  </si>
  <si>
    <t>ACUMULADO 2027</t>
  </si>
  <si>
    <t>REPORTES META PRODUCTO</t>
  </si>
  <si>
    <t>ACUMULADOS</t>
  </si>
  <si>
    <t>PROGRAMACIÓN META PRODUCTO</t>
  </si>
  <si>
    <t xml:space="preserve">DATOS GENERALES </t>
  </si>
  <si>
    <t>ACUMULADO CUATRENIO</t>
  </si>
  <si>
    <t>AVANCES ACTIVIDADES DE PROYECTO</t>
  </si>
  <si>
    <t>APROPACIÓN DEFINITIVA POR PROYECTO (MARZO)</t>
  </si>
  <si>
    <t>APROPACIÓN DEFINITIVA POR PROYECTO (JUNIO)</t>
  </si>
  <si>
    <t>APROPACIÓN DEFINITIVA POR PROYECTO (DICIEMBRE)</t>
  </si>
  <si>
    <t>APROPACIÓN DEFINITIVA POR PROYECTO (SEPTIEMBRE)</t>
  </si>
  <si>
    <t>PRESUPUESTO EJECUTADO MARZO COMPROMISOS</t>
  </si>
  <si>
    <t>PRESUPUESTO EJECUTADO MARZO OBLIGACIONES</t>
  </si>
  <si>
    <t>PRESUPUESTO EJECUTADO JUNIO COMPROMISOS</t>
  </si>
  <si>
    <t>PRESUPUESTO EJECUTADO JUNIO OBLIGACIONES</t>
  </si>
  <si>
    <t>PRESUPUESTO EJECUTADO SEPTIEMBRE COMPROMISOS</t>
  </si>
  <si>
    <t>PRESUPUESTO EJECUTADO SEPTIEMBRE OBLIGACIONES</t>
  </si>
  <si>
    <t>PRESUPUESTO EJECUTADO DICIEMBRE COMPROMISOS</t>
  </si>
  <si>
    <t>PRESUPUESTO EJECUTADO DICIEMBRE OBLIGACIONES</t>
  </si>
  <si>
    <t>OBSERVACIONES</t>
  </si>
  <si>
    <t>ICDE DISTRISEGURIDAD 10% DELINEACION URBANA      ICDE TELEFONIA CONMUTADA                    RF ICLD                                                                                       ICDE DISTRISEGURIDAD 1% IPU                                        RF DISTRISEGURIDAD</t>
  </si>
  <si>
    <t>CONSTRUCCIÓN Y DOTACIÓN PARA LOS ORGANISMOS DE SEGURIDAD, SOCORRO, JUSTICIA Y CONVIVENCIA EN CARTAGENA DE INDIAS 2.3.4501.1000.2024130010032</t>
  </si>
  <si>
    <t>RF - ICLD                                        
ICDE DISTRISEGURIDAD 1% IPU
RB IPU 1% DISTRISEGURIDAD</t>
  </si>
  <si>
    <t>IMPLEMENTACIÓN DE INICIATIVAS PARA EL FOMENTO Y EL FORTALECIMIENTO DE LA CONVIVENCIA CIUDADANA EN EL DISTRITO DE CARTAGENA DE INDIAS 2.3.4501.1000.2024130010022</t>
  </si>
  <si>
    <t>Posibilidad de
afectación por la 
falta de 
coordinación y articulación interinstitucional 
para el desarrollo 
de procesos de ejecución de los proyectos</t>
  </si>
  <si>
    <t>Activar 
Comités de
Gestión, planeación, contratación, 
que permitan 
generar la coordinación requerida</t>
  </si>
  <si>
    <t>DISTRISEGURIDAD</t>
  </si>
  <si>
    <t>REPORTE META PRODUCTO A MARZO DE 2026</t>
  </si>
  <si>
    <t>REPORTE META PRODUCTO A JUNIO DE 2026</t>
  </si>
  <si>
    <t>REPORTE META PRODUCTO A SEPT DE 2026</t>
  </si>
  <si>
    <t>REPORTE META PRODUCTO A DIC DE 2026</t>
  </si>
  <si>
    <t>REPORTE ACTIVIDADES PROYECTO
 DE ENERO  A  MARZO  2026</t>
  </si>
  <si>
    <t>REPORTE ACTIVIDADES PROYECTO
DE ABRI A JUNIO  2026</t>
  </si>
  <si>
    <t>REPORTE ACTIVIDADES PROYECTO DE  JULIO A SEPTIEMBRE 2026</t>
  </si>
  <si>
    <t>REPORTE ACTIVIDADES PROYECTO DE  OCTUBRE A DICIEMBRE 2026</t>
  </si>
  <si>
    <t>ACUMULADO ACTIVIDAD DE PROYECTO 2026</t>
  </si>
  <si>
    <t>FECHA DE INICIO DE CONTRATACIÓN 2026</t>
  </si>
  <si>
    <t xml:space="preserve"> Realizar el Mantenimiento Preventivo y Correctivo del SIES Cartagena en sus componentes CCTV, que incluya bolsa de repuestos y equipos</t>
  </si>
  <si>
    <t>SERIVICIO</t>
  </si>
  <si>
    <t xml:space="preserve">MARZO </t>
  </si>
  <si>
    <t xml:space="preserve">DICIEMBRE </t>
  </si>
  <si>
    <t xml:space="preserve">Fuerza publica, organismos de seguridad, ciudadanos y visitantes </t>
  </si>
  <si>
    <t>15 Unidades Comuneras de Gobierno Urbanas y 15 Unidades Comuneras de Gobierno Rurales.</t>
  </si>
  <si>
    <t>FEBRERO</t>
  </si>
  <si>
    <t>Efectuar el pago de arl del personal de apoyo a la gestión y profesional perteneciente a los niveles de riesgos 4 y 5 en el marco del proyecto “construcción y dotación para los organismos de seguridad, socorro, justicia y convivencia en cartagena de indias con bpin 2024130010032”</t>
  </si>
  <si>
    <t>ENERO</t>
  </si>
  <si>
    <t xml:space="preserve">SERVICIO </t>
  </si>
  <si>
    <t xml:space="preserve">ENERO </t>
  </si>
  <si>
    <t xml:space="preserve"> Contratar acciones de fortalecimiento y optimización técnica y operativa de la plataforma de recibo, atención y despacho de llamadas de seguridad y emergencias en Cartagena de Indias LINEA 123,</t>
  </si>
  <si>
    <t xml:space="preserve">JUNIO </t>
  </si>
  <si>
    <t>SEPTIEMBRE</t>
  </si>
  <si>
    <t xml:space="preserve"> Realizar el pago de la energía de cámaras de video vigilancia en el marco del proyecto construcción y dotación para los organismos de seguridad, socorro, justicia y convivencia en cartagena de indias con bpin 2024130010032</t>
  </si>
  <si>
    <t>DICIEMBRE</t>
  </si>
  <si>
    <t>Servicio de video vigilancia, monitoreo móvil y portable para la convivencia ciudadana y la seguridad en eventos masivos con transmisión en tiempo real a la sala  TI2  de Distriseguridad ,</t>
  </si>
  <si>
    <t xml:space="preserve">MAYO </t>
  </si>
  <si>
    <t>MAYO</t>
  </si>
  <si>
    <t xml:space="preserve">Implementar cuatrocientos cuarenta  (440) sistemas de información para la seguridad (alarmas comunitarias, drones, totem)
</t>
  </si>
  <si>
    <t>INCREMENTAR LA CANTIDAD DE SISTEMAS Y/O ELEMENTOS TECNOLOGICOS PARA LA PREVENCION DE LA SEGURIDAD</t>
  </si>
  <si>
    <t>Producto 3: Servicio información implementado</t>
  </si>
  <si>
    <t xml:space="preserve"> Realizar la ejecución del plan estratégico de tecnologías de distriseguridad como componente del proyecto “construcción y dotación para los organismos de seguridad, socorro, justicia y convivencia en cartagena de indias con bpin 2024130010032”</t>
  </si>
  <si>
    <t xml:space="preserve">OCTUBRE </t>
  </si>
  <si>
    <t xml:space="preserve"> Instalación, configuración, pruebas, puesta en marcha, soporte técnico de la fase  III de alarmas comunitarias inteligentes BPIN 2024130010032.</t>
  </si>
  <si>
    <t xml:space="preserve">JULIO </t>
  </si>
  <si>
    <t xml:space="preserve"> Contratar los servicios de mantenimiento preventivo, predictivo y correctivo de los sistemas de alarmas inteligentes como componente del proyoecto BPIN 2024130010032</t>
  </si>
  <si>
    <t>Servicio Integral de Plataforma de Despacho y Comunicación Multicanal con Integración a WhatsApp, Gestión de Casos, Monitoreo Colaborativo, Estadísticas Automatizadas y Soporte Software-Hardware</t>
  </si>
  <si>
    <t xml:space="preserve">FEBRERO </t>
  </si>
  <si>
    <t xml:space="preserve">Adquirir ciento veinte 
(120) equipos de comunicación para la seguridad (tipo radio, equipos celulares) 
</t>
  </si>
  <si>
    <t>Producto 2: Servicio de información actualizado</t>
  </si>
  <si>
    <t>Realizar la adquisición de seguros de los activos de Distriseguridad</t>
  </si>
  <si>
    <t xml:space="preserve">DCIEMBRE </t>
  </si>
  <si>
    <t>Convenir el Apoyo a la gestión, Servicios profesionales y Gastos del Proyecto en cuanto a Formulación, estructuración, contratación, Socialización, difusión, aplicación, ejecución,</t>
  </si>
  <si>
    <t xml:space="preserve">Construir cuatro (4) infraestructuras para la promoción de la cultura de la legalidad y la convivencia  CAIs, subestaciones, estaciones, centro de  inteligencia)
</t>
  </si>
  <si>
    <t>AMPLIAR Y FORTALECER LA PRESENCIA DE ORGANISMOS DE SEGURIDAD MEDIANTE LA
CONSTRUCCION DE INFRAESTRUCTURA (ADQUISICION PREDIOS, REALIZAR ESTUDIOS Y DISEÑOS, Y CONSTRUCCION)</t>
  </si>
  <si>
    <t>Apoyar con el pago de servicio de energía infraestructura policía metropolitana de cartagena para la permanencia en la zona corregimental en el marco del proyecto “construcción y dotación para los organismos de seguridad, socorro, justicia y convivencia en cartagena de indias con bpin 2024130010032”</t>
  </si>
  <si>
    <t>Garantizar la Permanencia con infraestructura en modalidad de arriendo de organismos de seguridad, socorro, justicia, emergencia y convivencia (Zona Corregimental y otros)</t>
  </si>
  <si>
    <t>Garantizar el combustible de los vehículos de los organismos de seguridad y socorro del distrito de cartagena en el marco del proyecto “construcción y dotación para los organismos de seguridad, socorro, justicia y convivencia en cartagena de indias con bpin 2024130010032”</t>
  </si>
  <si>
    <t>Realizar el mantenimiento preventivo y correctivo de los vehículos de los organismos de seguridad y distriseguridad (en labores misionales), como componente del proyecto construcción y dotación para los organismos de seguridad, socorro, justicia y convivencia en cartagena de indias con bpin 2024130010032</t>
  </si>
  <si>
    <t>ENTREGAR ELEMENTOS, MATERIALES, INSUMOS PARA OPERATIVIDAD DE ORGANISMOS DE SEGURIDAD COMO MATERIAL DE INTENDENCIA, OPERATIVO, DE SEGURIDAD PERSONAL, OTROS.</t>
  </si>
  <si>
    <t>Contratar los servicios de un operador logístico para que lleve a cabo la organización, administración y realización de eventos y/o actividades según las necesidades de la entidad</t>
  </si>
  <si>
    <t xml:space="preserve">AGOSTO </t>
  </si>
  <si>
    <t xml:space="preserve"> Prestación De Servicios Para La Depuración, Organización, Preservación, Disposición Final Y Valoración Del Sistema De Gestión Documental De Distriseguridad</t>
  </si>
  <si>
    <t xml:space="preserve">Cuerpos de socorro que atienden seguridad y emergencias en playas </t>
  </si>
  <si>
    <t>Unidad Comunera de Gobierno Urbana 1</t>
  </si>
  <si>
    <t>Posibilidad de afectación, debido a la viabilizacion, adquisición, entrega de elementos, insumos para operación y funcionamiento que no se ajustan a los requisitos legales y especificaciones técnicas idóneas</t>
  </si>
  <si>
    <t>Revisión de 
Especificaciones
Técnicas y 
Normativas de
Elementos e 
Insumos para 
Operación y
Funcionamiento 
De guardavidas</t>
  </si>
  <si>
    <t>ICDE TELEFONIA CONMUTADA
RF - ICLD                                        
ICDE DISTRISEGURIDAD 1% IPU
RB RF - ICLD</t>
  </si>
  <si>
    <t>FORTALECIMIENTO DE LA SEGURIDAD EN LAS PLAYAS DEL DISTRITO DE CARTAGENA DE INDIAS 2.3.3502.0200.2024130010023</t>
  </si>
  <si>
    <t xml:space="preserve"> Relizar Construcción, instalación, implementación y puesta en Funcionamiento - FASE IV de la infraestructura y señalización en las playas del Distrito de Cartagena de Indias,</t>
  </si>
  <si>
    <t xml:space="preserve">SERVICO </t>
  </si>
  <si>
    <t>Realizar el sostenimiento y reinversión en el sub - proyecto playa azul la boquilla</t>
  </si>
  <si>
    <t>SERVICIOS</t>
  </si>
  <si>
    <t>Ciudadanos de Cartagena de Indias</t>
  </si>
  <si>
    <t xml:space="preserve">Posibilidad de afectación por la insatisfacción y desconocimiento 
de la gestión 
realizada por la Entidad, 
por parte de los 
grupos de valor, 
debido a la falta 
de planeación e incumplimiento 
del cronograma de actividades </t>
  </si>
  <si>
    <t xml:space="preserve">Realizar 
acciones de 
relacionamiento 
y coordinación
con los grupos 
de valor 
(ciudadanos), 
Para programar, 
Organizar, la ejecución de las actividades y estrategias 
de las iniciativas
 </t>
  </si>
  <si>
    <t>Contratar la prestación de servicios de difusión en medios de comunicación para dar a conocer la misionalidad institucional, los programas y proyectos de Distriseguridad y sus respectivos avances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</si>
</sst>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quot;$&quot;#,##0"/>
    <numFmt numFmtId="167" formatCode="0.0"/>
  </numFmts>
  <fonts count="56" x14ac:knownFonts="1">
    <font>
      <sz val="11"/>
      <color theme="1"/>
      <name val="Aptos Narrow"/>
      <family val="2"/>
      <scheme val="minor"/>
    </font>
    <font>
      <sz val="11"/>
      <color theme="1"/>
      <name val="Aptos Narrow"/>
      <family val="2"/>
      <scheme val="minor"/>
    </font>
    <font>
      <b/>
      <sz val="20"/>
      <color theme="1"/>
      <name val="Aptos Narrow"/>
      <family val="2"/>
      <scheme val="minor"/>
    </font>
    <font>
      <sz val="10"/>
      <name val="Arial"/>
      <family val="2"/>
    </font>
    <font>
      <b/>
      <sz val="12"/>
      <color theme="1"/>
      <name val="Arial"/>
      <family val="2"/>
    </font>
    <font>
      <b/>
      <sz val="11"/>
      <color theme="1"/>
      <name val="Arial"/>
      <family val="2"/>
    </font>
    <font>
      <b/>
      <sz val="11"/>
      <name val="Arial"/>
      <family val="2"/>
    </font>
    <font>
      <sz val="11"/>
      <color theme="1"/>
      <name val="Arial"/>
      <family val="2"/>
    </font>
    <font>
      <sz val="14"/>
      <color theme="1"/>
      <name val="Aptos Narrow"/>
      <family val="2"/>
      <scheme val="minor"/>
    </font>
    <font>
      <sz val="11"/>
      <color theme="1" tint="4.9989318521683403E-2"/>
      <name val="Aptos Narrow"/>
      <family val="2"/>
      <scheme val="minor"/>
    </font>
    <font>
      <b/>
      <sz val="9"/>
      <color indexed="81"/>
      <name val="Tahoma"/>
      <family val="2"/>
    </font>
    <font>
      <sz val="9"/>
      <color indexed="81"/>
      <name val="Tahoma"/>
      <family val="2"/>
    </font>
    <font>
      <sz val="12"/>
      <name val="Arial"/>
      <family val="2"/>
    </font>
    <font>
      <b/>
      <sz val="10"/>
      <color theme="1"/>
      <name val="Verdana"/>
      <family val="2"/>
    </font>
    <font>
      <sz val="10"/>
      <color theme="1"/>
      <name val="Verdana"/>
      <family val="2"/>
    </font>
    <font>
      <b/>
      <sz val="11"/>
      <color theme="1"/>
      <name val="Aptos Narrow"/>
      <family val="2"/>
      <scheme val="minor"/>
    </font>
    <font>
      <sz val="12"/>
      <color theme="1"/>
      <name val="Arial"/>
      <family val="2"/>
    </font>
    <font>
      <sz val="12"/>
      <color theme="1" tint="4.9989318521683403E-2"/>
      <name val="Arial"/>
      <family val="2"/>
    </font>
    <font>
      <b/>
      <sz val="11"/>
      <color theme="1" tint="4.9989318521683403E-2"/>
      <name val="Arial"/>
      <family val="2"/>
    </font>
    <font>
      <b/>
      <sz val="16"/>
      <color theme="1"/>
      <name val="Arial"/>
      <family val="2"/>
    </font>
    <font>
      <sz val="8"/>
      <color theme="1"/>
      <name val="Arial"/>
      <family val="2"/>
    </font>
    <font>
      <b/>
      <sz val="8"/>
      <color theme="1"/>
      <name val="Arial"/>
      <family val="2"/>
    </font>
    <font>
      <b/>
      <sz val="8"/>
      <name val="Arial"/>
      <family val="2"/>
    </font>
    <font>
      <sz val="8"/>
      <color theme="1"/>
      <name val="Aptos Narrow"/>
      <family val="2"/>
      <scheme val="minor"/>
    </font>
    <font>
      <sz val="8"/>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sz val="10"/>
      <color rgb="FF000000"/>
      <name val="Calibri"/>
      <family val="2"/>
    </font>
    <font>
      <sz val="12"/>
      <name val="Book Antiqua"/>
      <family val="1"/>
    </font>
    <font>
      <sz val="11"/>
      <color indexed="8"/>
      <name val="Calibri"/>
      <family val="2"/>
    </font>
    <font>
      <sz val="11"/>
      <color rgb="FF9C6500"/>
      <name val="Aptos Narrow"/>
      <family val="2"/>
      <scheme val="minor"/>
    </font>
    <font>
      <sz val="11"/>
      <color rgb="FFFF0000"/>
      <name val="Arial"/>
      <family val="2"/>
    </font>
    <font>
      <sz val="11"/>
      <name val="Arial"/>
      <family val="2"/>
    </font>
    <font>
      <sz val="11"/>
      <color rgb="FF000000"/>
      <name val="Arial"/>
      <family val="2"/>
    </font>
    <font>
      <sz val="8"/>
      <color rgb="FF000000"/>
      <name val="Arial"/>
      <family val="2"/>
    </font>
    <font>
      <b/>
      <sz val="8"/>
      <color rgb="FF000000"/>
      <name val="Arial"/>
      <family val="2"/>
    </font>
    <font>
      <b/>
      <sz val="20"/>
      <color rgb="FF000000"/>
      <name val="Aptos Narrow"/>
      <family val="2"/>
      <scheme val="minor"/>
    </font>
    <font>
      <b/>
      <sz val="11"/>
      <color rgb="FF000000"/>
      <name val="Arial"/>
      <family val="2"/>
    </font>
    <font>
      <sz val="11"/>
      <color rgb="FF0D0D0D"/>
      <name val="Arial"/>
      <family val="2"/>
    </font>
    <font>
      <b/>
      <sz val="11"/>
      <color rgb="FF000000"/>
      <name val="Aptos Narrow"/>
      <family val="2"/>
      <scheme val="minor"/>
    </font>
    <font>
      <sz val="11"/>
      <name val="Aptos Narrow"/>
      <family val="2"/>
      <scheme val="minor"/>
    </font>
    <font>
      <sz val="11"/>
      <color theme="1"/>
      <name val="Arial Narrow"/>
      <family val="2"/>
    </font>
    <font>
      <sz val="11"/>
      <color rgb="FF000000"/>
      <name val="Arial Narrow"/>
      <family val="2"/>
    </font>
    <font>
      <sz val="11"/>
      <color theme="1"/>
      <name val="Calibri"/>
      <family val="2"/>
    </font>
  </fonts>
  <fills count="5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2EFDA"/>
        <bgColor indexed="64"/>
      </patternFill>
    </fill>
    <fill>
      <patternFill patternType="solid">
        <fgColor rgb="FFDBE5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rgb="FF000000"/>
      </patternFill>
    </fill>
    <fill>
      <patternFill patternType="solid">
        <fgColor theme="8"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FFC000"/>
        <bgColor rgb="FF000000"/>
      </patternFill>
    </fill>
    <fill>
      <patternFill patternType="solid">
        <fgColor rgb="FFF1A983"/>
        <bgColor rgb="FF000000"/>
      </patternFill>
    </fill>
    <fill>
      <patternFill patternType="solid">
        <fgColor rgb="FFFFFF00"/>
        <bgColor rgb="FF000000"/>
      </patternFill>
    </fill>
    <fill>
      <patternFill patternType="solid">
        <fgColor rgb="FF8ED973"/>
        <bgColor rgb="FF000000"/>
      </patternFill>
    </fill>
    <fill>
      <patternFill patternType="solid">
        <fgColor rgb="FFD86DCD"/>
        <bgColor rgb="FF000000"/>
      </patternFill>
    </fill>
    <fill>
      <patternFill patternType="solid">
        <fgColor theme="0" tint="-4.9989318521683403E-2"/>
        <bgColor indexed="64"/>
      </patternFill>
    </fill>
    <fill>
      <patternFill patternType="solid">
        <fgColor theme="3"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rgb="FF000000"/>
      </left>
      <right/>
      <top style="thin">
        <color indexed="64"/>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top style="thin">
        <color indexed="64"/>
      </top>
      <bottom style="medium">
        <color indexed="64"/>
      </bottom>
      <diagonal/>
    </border>
  </borders>
  <cellStyleXfs count="305">
    <xf numFmtId="0" fontId="0" fillId="0" borderId="0"/>
    <xf numFmtId="0" fontId="3" fillId="0" borderId="0"/>
    <xf numFmtId="44" fontId="1" fillId="0" borderId="0" applyFont="0" applyFill="0" applyBorder="0" applyAlignment="0" applyProtection="0"/>
    <xf numFmtId="43" fontId="1" fillId="0" borderId="0" applyFont="0" applyFill="0" applyBorder="0" applyAlignment="0" applyProtection="0"/>
    <xf numFmtId="0" fontId="13" fillId="6" borderId="0" applyNumberFormat="0" applyBorder="0" applyProtection="0">
      <alignment horizontal="center" vertical="center"/>
    </xf>
    <xf numFmtId="49" fontId="14" fillId="0" borderId="0" applyFill="0" applyBorder="0" applyProtection="0">
      <alignment horizontal="left" vertical="center"/>
    </xf>
    <xf numFmtId="3" fontId="14" fillId="0" borderId="0" applyFill="0" applyBorder="0" applyProtection="0">
      <alignment horizontal="right" vertical="center"/>
    </xf>
    <xf numFmtId="0" fontId="25" fillId="0" borderId="0" applyNumberFormat="0" applyFill="0" applyBorder="0" applyAlignment="0" applyProtection="0"/>
    <xf numFmtId="0" fontId="26" fillId="0" borderId="18" applyNumberFormat="0" applyFill="0" applyAlignment="0" applyProtection="0"/>
    <xf numFmtId="0" fontId="27" fillId="0" borderId="19" applyNumberFormat="0" applyFill="0" applyAlignment="0" applyProtection="0"/>
    <xf numFmtId="0" fontId="28" fillId="0" borderId="20" applyNumberFormat="0" applyFill="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8" borderId="0" applyNumberFormat="0" applyBorder="0" applyAlignment="0" applyProtection="0"/>
    <xf numFmtId="0" fontId="31" fillId="10" borderId="21" applyNumberFormat="0" applyAlignment="0" applyProtection="0"/>
    <xf numFmtId="0" fontId="32" fillId="11" borderId="22" applyNumberFormat="0" applyAlignment="0" applyProtection="0"/>
    <xf numFmtId="0" fontId="33" fillId="11" borderId="21" applyNumberFormat="0" applyAlignment="0" applyProtection="0"/>
    <xf numFmtId="0" fontId="34" fillId="0" borderId="23" applyNumberFormat="0" applyFill="0" applyAlignment="0" applyProtection="0"/>
    <xf numFmtId="0" fontId="35" fillId="12" borderId="24" applyNumberFormat="0" applyAlignment="0" applyProtection="0"/>
    <xf numFmtId="0" fontId="36" fillId="0" borderId="0" applyNumberFormat="0" applyFill="0" applyBorder="0" applyAlignment="0" applyProtection="0"/>
    <xf numFmtId="0" fontId="1" fillId="13" borderId="25" applyNumberFormat="0" applyFont="0" applyAlignment="0" applyProtection="0"/>
    <xf numFmtId="0" fontId="37" fillId="0" borderId="0" applyNumberFormat="0" applyFill="0" applyBorder="0" applyAlignment="0" applyProtection="0"/>
    <xf numFmtId="0" fontId="15" fillId="0" borderId="26" applyNumberFormat="0" applyFill="0" applyAlignment="0" applyProtection="0"/>
    <xf numFmtId="0" fontId="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0" fontId="40" fillId="0" borderId="0"/>
    <xf numFmtId="0" fontId="3" fillId="0" borderId="0"/>
    <xf numFmtId="0" fontId="41" fillId="0" borderId="0"/>
    <xf numFmtId="164" fontId="1"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4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42" fillId="9" borderId="0" applyNumberFormat="0" applyBorder="0" applyAlignment="0" applyProtection="0"/>
    <xf numFmtId="0" fontId="38" fillId="17" borderId="0" applyNumberFormat="0" applyBorder="0" applyAlignment="0" applyProtection="0"/>
    <xf numFmtId="0" fontId="38" fillId="21" borderId="0" applyNumberFormat="0" applyBorder="0" applyAlignment="0" applyProtection="0"/>
    <xf numFmtId="0" fontId="38" fillId="25" borderId="0" applyNumberFormat="0" applyBorder="0" applyAlignment="0" applyProtection="0"/>
    <xf numFmtId="0" fontId="38" fillId="29" borderId="0" applyNumberFormat="0" applyBorder="0" applyAlignment="0" applyProtection="0"/>
    <xf numFmtId="0" fontId="38" fillId="33" borderId="0" applyNumberFormat="0" applyBorder="0" applyAlignment="0" applyProtection="0"/>
    <xf numFmtId="0" fontId="38" fillId="37"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cellStyleXfs>
  <cellXfs count="363">
    <xf numFmtId="0" fontId="0" fillId="0" borderId="0" xfId="0"/>
    <xf numFmtId="0" fontId="0" fillId="2" borderId="0" xfId="0" applyFill="1"/>
    <xf numFmtId="0" fontId="5" fillId="2" borderId="1" xfId="0" applyFont="1" applyFill="1" applyBorder="1" applyAlignment="1">
      <alignment horizontal="center" vertical="center" wrapText="1"/>
    </xf>
    <xf numFmtId="0" fontId="7" fillId="2" borderId="0" xfId="0" applyFont="1" applyFill="1"/>
    <xf numFmtId="0" fontId="0" fillId="2" borderId="0" xfId="0"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xf>
    <xf numFmtId="0" fontId="0" fillId="0" borderId="0" xfId="0" applyAlignment="1">
      <alignment vertical="center"/>
    </xf>
    <xf numFmtId="0" fontId="13" fillId="6" borderId="1" xfId="4" applyBorder="1" applyProtection="1">
      <alignment horizontal="center" vertical="center"/>
    </xf>
    <xf numFmtId="3" fontId="14" fillId="0" borderId="1" xfId="6" applyBorder="1" applyAlignment="1" applyProtection="1">
      <alignment horizontal="center" vertical="center"/>
    </xf>
    <xf numFmtId="49" fontId="14" fillId="0" borderId="1" xfId="5" applyBorder="1" applyProtection="1">
      <alignment horizontal="left" vertical="center"/>
    </xf>
    <xf numFmtId="0" fontId="16" fillId="0" borderId="0" xfId="0" applyFont="1" applyAlignment="1">
      <alignment horizontal="left"/>
    </xf>
    <xf numFmtId="0" fontId="16"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horizontal="left"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6" fillId="0" borderId="0" xfId="0" applyFont="1" applyAlignment="1">
      <alignment horizontal="left" vertical="center"/>
    </xf>
    <xf numFmtId="0" fontId="5"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0" fillId="2" borderId="0" xfId="0" applyFill="1" applyAlignment="1">
      <alignment horizont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49" fontId="14" fillId="0" borderId="1" xfId="5" applyBorder="1" applyAlignment="1" applyProtection="1">
      <alignment vertical="center" wrapText="1"/>
    </xf>
    <xf numFmtId="0" fontId="13" fillId="6" borderId="1" xfId="4" applyBorder="1" applyAlignment="1" applyProtection="1">
      <alignment vertical="center"/>
    </xf>
    <xf numFmtId="0" fontId="21" fillId="2" borderId="1" xfId="1" applyFont="1" applyFill="1" applyBorder="1" applyAlignment="1">
      <alignment horizontal="left" vertical="center"/>
    </xf>
    <xf numFmtId="0" fontId="22" fillId="5" borderId="9" xfId="1" applyFont="1" applyFill="1" applyBorder="1" applyAlignment="1">
      <alignment horizontal="center" vertical="center"/>
    </xf>
    <xf numFmtId="0" fontId="22" fillId="5" borderId="10" xfId="1" applyFont="1" applyFill="1" applyBorder="1" applyAlignment="1">
      <alignment horizontal="center" vertical="center"/>
    </xf>
    <xf numFmtId="14" fontId="23" fillId="0" borderId="1" xfId="0" applyNumberFormat="1" applyFont="1" applyBorder="1" applyAlignment="1">
      <alignment horizontal="center" vertical="center"/>
    </xf>
    <xf numFmtId="0" fontId="24" fillId="0" borderId="1" xfId="1" applyFont="1" applyBorder="1" applyAlignment="1">
      <alignment horizontal="center" vertical="center"/>
    </xf>
    <xf numFmtId="14" fontId="24" fillId="0" borderId="1" xfId="1" applyNumberFormat="1" applyFont="1" applyBorder="1" applyAlignment="1">
      <alignment horizontal="center" vertical="center"/>
    </xf>
    <xf numFmtId="0" fontId="24" fillId="0" borderId="1" xfId="1" applyFont="1" applyBorder="1"/>
    <xf numFmtId="0" fontId="24" fillId="0" borderId="1" xfId="1" applyFont="1" applyBorder="1" applyAlignment="1">
      <alignment horizontal="center" wrapText="1"/>
    </xf>
    <xf numFmtId="0" fontId="22" fillId="5" borderId="1" xfId="1" applyFont="1" applyFill="1" applyBorder="1" applyAlignment="1">
      <alignment horizontal="center" vertical="center"/>
    </xf>
    <xf numFmtId="0" fontId="22" fillId="5" borderId="1" xfId="1" applyFont="1" applyFill="1" applyBorder="1" applyAlignment="1">
      <alignment vertical="center"/>
    </xf>
    <xf numFmtId="0" fontId="39" fillId="38" borderId="27" xfId="0" applyFont="1" applyFill="1" applyBorder="1" applyAlignment="1">
      <alignment horizontal="center" vertical="center" wrapText="1"/>
    </xf>
    <xf numFmtId="0" fontId="47" fillId="43" borderId="1" xfId="0" applyFont="1" applyFill="1" applyBorder="1" applyAlignment="1">
      <alignment horizontal="left" vertical="center"/>
    </xf>
    <xf numFmtId="0" fontId="49" fillId="43" borderId="28" xfId="0" applyFont="1" applyFill="1" applyBorder="1" applyAlignment="1">
      <alignment horizontal="center" vertical="center" wrapText="1"/>
    </xf>
    <xf numFmtId="0" fontId="6" fillId="43" borderId="28" xfId="0" applyFont="1" applyFill="1" applyBorder="1" applyAlignment="1">
      <alignment horizontal="center" vertical="center" wrapText="1"/>
    </xf>
    <xf numFmtId="0" fontId="6" fillId="43" borderId="30" xfId="0" applyFont="1" applyFill="1" applyBorder="1" applyAlignment="1">
      <alignment horizontal="center" vertical="center" wrapText="1"/>
    </xf>
    <xf numFmtId="0" fontId="49" fillId="43" borderId="30" xfId="0" applyFont="1" applyFill="1" applyBorder="1" applyAlignment="1">
      <alignment horizontal="center" vertical="center" wrapText="1"/>
    </xf>
    <xf numFmtId="0" fontId="45" fillId="0" borderId="7" xfId="0" applyFont="1" applyBorder="1" applyAlignment="1">
      <alignment horizontal="center" vertical="center" wrapText="1"/>
    </xf>
    <xf numFmtId="0" fontId="45" fillId="45" borderId="1"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45" borderId="28" xfId="0" applyFont="1" applyFill="1" applyBorder="1" applyAlignment="1">
      <alignment horizontal="center" vertical="center" wrapText="1"/>
    </xf>
    <xf numFmtId="0" fontId="45" fillId="45" borderId="30" xfId="0" applyFont="1" applyFill="1" applyBorder="1" applyAlignment="1">
      <alignment horizontal="center" vertical="center" wrapText="1"/>
    </xf>
    <xf numFmtId="0" fontId="43" fillId="4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45" fillId="47" borderId="1" xfId="0" applyFont="1" applyFill="1" applyBorder="1" applyAlignment="1">
      <alignment horizontal="center" vertical="center" wrapText="1"/>
    </xf>
    <xf numFmtId="0" fontId="43" fillId="48" borderId="1" xfId="0" applyFont="1" applyFill="1" applyBorder="1" applyAlignment="1">
      <alignment horizontal="center" vertical="center" wrapText="1"/>
    </xf>
    <xf numFmtId="0" fontId="7" fillId="41" borderId="1" xfId="0" applyFont="1" applyFill="1" applyBorder="1" applyAlignment="1">
      <alignment horizontal="center" vertical="center" wrapText="1"/>
    </xf>
    <xf numFmtId="0" fontId="49" fillId="43" borderId="1" xfId="0" applyFont="1" applyFill="1" applyBorder="1" applyAlignment="1">
      <alignment horizontal="center" vertical="center"/>
    </xf>
    <xf numFmtId="0" fontId="45" fillId="0" borderId="28"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42" borderId="1" xfId="0" applyFont="1" applyFill="1" applyBorder="1" applyAlignment="1">
      <alignment horizontal="center" vertical="center" wrapText="1"/>
    </xf>
    <xf numFmtId="0" fontId="45" fillId="43" borderId="1" xfId="0" applyFont="1" applyFill="1" applyBorder="1" applyAlignment="1">
      <alignment horizontal="center" vertical="center" wrapText="1"/>
    </xf>
    <xf numFmtId="0" fontId="45" fillId="43" borderId="28" xfId="0" applyFont="1" applyFill="1" applyBorder="1" applyAlignment="1">
      <alignment horizontal="center" vertical="center" wrapText="1"/>
    </xf>
    <xf numFmtId="0" fontId="45" fillId="43" borderId="1" xfId="0" applyFont="1" applyFill="1" applyBorder="1" applyAlignment="1">
      <alignment horizontal="center" vertical="center"/>
    </xf>
    <xf numFmtId="0" fontId="45" fillId="0" borderId="1" xfId="0" applyFont="1" applyBorder="1" applyAlignment="1">
      <alignment horizontal="center" vertical="center"/>
    </xf>
    <xf numFmtId="9" fontId="45" fillId="43" borderId="1" xfId="0" applyNumberFormat="1" applyFont="1" applyFill="1" applyBorder="1" applyAlignment="1">
      <alignment horizontal="center" vertical="center"/>
    </xf>
    <xf numFmtId="0" fontId="7" fillId="40" borderId="1" xfId="0" applyFont="1" applyFill="1" applyBorder="1" applyAlignment="1">
      <alignment horizontal="center" vertical="center"/>
    </xf>
    <xf numFmtId="0" fontId="45" fillId="2" borderId="1" xfId="0" applyFont="1" applyFill="1" applyBorder="1" applyAlignment="1">
      <alignment horizontal="center" vertical="center"/>
    </xf>
    <xf numFmtId="0" fontId="7" fillId="40" borderId="1" xfId="0" applyFont="1" applyFill="1" applyBorder="1" applyAlignment="1">
      <alignment horizontal="center" vertical="center" wrapText="1"/>
    </xf>
    <xf numFmtId="0" fontId="45" fillId="43" borderId="28" xfId="0" applyFont="1" applyFill="1" applyBorder="1" applyAlignment="1">
      <alignment horizontal="center" vertical="center"/>
    </xf>
    <xf numFmtId="0" fontId="45" fillId="0" borderId="28" xfId="0" applyFont="1" applyBorder="1" applyAlignment="1">
      <alignment horizontal="center" vertical="center"/>
    </xf>
    <xf numFmtId="0" fontId="45" fillId="40" borderId="1" xfId="0" applyFont="1" applyFill="1" applyBorder="1" applyAlignment="1">
      <alignment horizontal="center" vertical="center"/>
    </xf>
    <xf numFmtId="0" fontId="45" fillId="43" borderId="0" xfId="0" applyFont="1" applyFill="1"/>
    <xf numFmtId="0" fontId="45" fillId="43" borderId="1" xfId="0" applyFont="1" applyFill="1" applyBorder="1" applyAlignment="1">
      <alignment vertical="center" wrapText="1"/>
    </xf>
    <xf numFmtId="0" fontId="45" fillId="43" borderId="0" xfId="0" applyFont="1" applyFill="1" applyAlignment="1">
      <alignment horizontal="center" vertical="center"/>
    </xf>
    <xf numFmtId="0" fontId="50" fillId="43" borderId="0" xfId="0" applyFont="1" applyFill="1" applyAlignment="1">
      <alignment horizontal="center"/>
    </xf>
    <xf numFmtId="0" fontId="45" fillId="46" borderId="1" xfId="0" applyFont="1" applyFill="1" applyBorder="1" applyAlignment="1">
      <alignment horizontal="center" vertical="center"/>
    </xf>
    <xf numFmtId="0" fontId="45" fillId="0" borderId="2" xfId="0" applyFont="1" applyBorder="1" applyAlignment="1">
      <alignment horizontal="center" vertical="center"/>
    </xf>
    <xf numFmtId="0" fontId="45" fillId="0" borderId="31" xfId="0" applyFont="1" applyBorder="1" applyAlignment="1">
      <alignment horizontal="center" vertical="center" wrapText="1"/>
    </xf>
    <xf numFmtId="0" fontId="45" fillId="43" borderId="1" xfId="0" applyFont="1" applyFill="1" applyBorder="1"/>
    <xf numFmtId="0" fontId="50" fillId="43" borderId="1" xfId="0" applyFont="1" applyFill="1" applyBorder="1" applyAlignment="1">
      <alignment horizontal="center"/>
    </xf>
    <xf numFmtId="0" fontId="45" fillId="43" borderId="28" xfId="0" applyFont="1" applyFill="1" applyBorder="1"/>
    <xf numFmtId="0" fontId="45" fillId="43" borderId="1" xfId="0" applyFont="1" applyFill="1" applyBorder="1" applyAlignment="1">
      <alignment horizontal="center" wrapText="1"/>
    </xf>
    <xf numFmtId="0" fontId="45" fillId="48" borderId="1" xfId="0" applyFont="1" applyFill="1" applyBorder="1" applyAlignment="1">
      <alignment horizontal="center" vertical="center" wrapText="1"/>
    </xf>
    <xf numFmtId="0" fontId="50" fillId="43" borderId="1" xfId="0" applyFont="1" applyFill="1" applyBorder="1" applyAlignment="1">
      <alignment horizontal="center" vertical="center"/>
    </xf>
    <xf numFmtId="0" fontId="49" fillId="43"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9" fillId="0" borderId="1" xfId="0" applyFont="1" applyBorder="1" applyAlignment="1">
      <alignment horizontal="center" vertical="center"/>
    </xf>
    <xf numFmtId="0" fontId="49" fillId="40" borderId="0" xfId="0" applyFont="1" applyFill="1" applyAlignment="1">
      <alignment horizontal="center" vertical="center"/>
    </xf>
    <xf numFmtId="0" fontId="49" fillId="0" borderId="0" xfId="0" applyFont="1" applyAlignment="1">
      <alignment horizontal="center" vertical="center"/>
    </xf>
    <xf numFmtId="0" fontId="49" fillId="0" borderId="29" xfId="0" applyFont="1" applyBorder="1" applyAlignment="1">
      <alignment horizontal="center" vertical="center" wrapText="1"/>
    </xf>
    <xf numFmtId="0" fontId="49" fillId="40" borderId="1" xfId="0" applyFont="1" applyFill="1" applyBorder="1" applyAlignment="1">
      <alignment horizontal="center" vertical="center"/>
    </xf>
    <xf numFmtId="0" fontId="45" fillId="0" borderId="29" xfId="0" applyFont="1" applyBorder="1" applyAlignment="1">
      <alignment horizontal="center" vertical="center" wrapText="1"/>
    </xf>
    <xf numFmtId="0" fontId="45" fillId="40" borderId="28" xfId="0" applyFont="1" applyFill="1" applyBorder="1" applyAlignment="1">
      <alignment horizontal="center" vertical="center"/>
    </xf>
    <xf numFmtId="0" fontId="0" fillId="49" borderId="0" xfId="0" applyFill="1"/>
    <xf numFmtId="0" fontId="5" fillId="2" borderId="28" xfId="0" applyFont="1" applyFill="1" applyBorder="1" applyAlignment="1">
      <alignment horizontal="center" vertical="center" wrapText="1"/>
    </xf>
    <xf numFmtId="0" fontId="5" fillId="0" borderId="28"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xf numFmtId="0" fontId="7" fillId="2" borderId="1" xfId="0" applyFont="1" applyFill="1" applyBorder="1" applyAlignment="1">
      <alignment horizontal="center"/>
    </xf>
    <xf numFmtId="0" fontId="6" fillId="2" borderId="28" xfId="0" applyFont="1" applyFill="1" applyBorder="1" applyAlignment="1">
      <alignment horizontal="center" vertical="center" wrapText="1"/>
    </xf>
    <xf numFmtId="0" fontId="6" fillId="0" borderId="28" xfId="0" applyFont="1" applyBorder="1" applyAlignment="1">
      <alignment horizontal="center" vertical="center" wrapText="1"/>
    </xf>
    <xf numFmtId="0" fontId="18" fillId="40" borderId="1"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6" fillId="40" borderId="28" xfId="0" applyFont="1" applyFill="1" applyBorder="1" applyAlignment="1">
      <alignment horizontal="center" vertical="center" wrapText="1"/>
    </xf>
    <xf numFmtId="0" fontId="5" fillId="0" borderId="1" xfId="0" applyFont="1" applyBorder="1" applyAlignment="1">
      <alignment horizontal="center" vertical="center" wrapText="1"/>
    </xf>
    <xf numFmtId="0" fontId="18" fillId="50" borderId="28" xfId="0" applyFont="1" applyFill="1" applyBorder="1" applyAlignment="1">
      <alignment horizontal="center" vertical="center" wrapText="1"/>
    </xf>
    <xf numFmtId="0" fontId="6" fillId="50" borderId="28" xfId="0" applyFont="1" applyFill="1" applyBorder="1" applyAlignment="1">
      <alignment horizontal="center" vertical="center" wrapText="1"/>
    </xf>
    <xf numFmtId="0" fontId="5" fillId="50" borderId="28" xfId="0" applyFont="1" applyFill="1" applyBorder="1" applyAlignment="1">
      <alignment horizontal="center" vertical="center" wrapText="1"/>
    </xf>
    <xf numFmtId="0" fontId="7" fillId="0" borderId="13" xfId="0" applyFont="1" applyBorder="1" applyAlignment="1">
      <alignment horizontal="center" vertical="center" wrapText="1"/>
    </xf>
    <xf numFmtId="0" fontId="44" fillId="41" borderId="1" xfId="0" applyFont="1" applyFill="1" applyBorder="1" applyAlignment="1">
      <alignment vertical="center" wrapText="1"/>
    </xf>
    <xf numFmtId="0" fontId="15" fillId="41" borderId="1" xfId="0" applyFont="1" applyFill="1" applyBorder="1" applyAlignment="1">
      <alignment horizontal="center" vertical="center"/>
    </xf>
    <xf numFmtId="166" fontId="5" fillId="0" borderId="30" xfId="0" applyNumberFormat="1" applyFont="1" applyBorder="1" applyAlignment="1">
      <alignment vertical="center"/>
    </xf>
    <xf numFmtId="166" fontId="5" fillId="0" borderId="1" xfId="0" applyNumberFormat="1" applyFont="1" applyBorder="1" applyAlignment="1">
      <alignment vertical="center"/>
    </xf>
    <xf numFmtId="0" fontId="7" fillId="0" borderId="0" xfId="0" applyFont="1" applyAlignment="1">
      <alignment horizontal="center" vertical="center" wrapText="1"/>
    </xf>
    <xf numFmtId="0" fontId="36" fillId="41" borderId="1" xfId="0" applyFont="1" applyFill="1" applyBorder="1" applyAlignment="1">
      <alignment horizontal="center" vertical="center" wrapText="1"/>
    </xf>
    <xf numFmtId="0" fontId="7" fillId="0" borderId="37" xfId="0" applyFont="1" applyBorder="1" applyAlignment="1">
      <alignment horizontal="center" vertical="center" wrapText="1"/>
    </xf>
    <xf numFmtId="166" fontId="5" fillId="0" borderId="38" xfId="0" applyNumberFormat="1" applyFont="1" applyBorder="1" applyAlignment="1">
      <alignment horizontal="right" vertical="center"/>
    </xf>
    <xf numFmtId="166" fontId="5" fillId="0" borderId="1" xfId="0" applyNumberFormat="1" applyFont="1" applyBorder="1" applyAlignment="1">
      <alignment horizontal="right" vertical="center"/>
    </xf>
    <xf numFmtId="1" fontId="0" fillId="41" borderId="1" xfId="303" applyNumberFormat="1" applyFont="1" applyFill="1" applyBorder="1" applyAlignment="1">
      <alignment horizontal="center" vertical="center"/>
    </xf>
    <xf numFmtId="166" fontId="5" fillId="0" borderId="39" xfId="0" applyNumberFormat="1" applyFont="1" applyBorder="1" applyAlignment="1">
      <alignment horizontal="right" vertical="center"/>
    </xf>
    <xf numFmtId="0" fontId="7" fillId="0" borderId="40" xfId="0" applyFont="1" applyBorder="1" applyAlignment="1">
      <alignment horizontal="center" vertical="center" wrapText="1"/>
    </xf>
    <xf numFmtId="0" fontId="7" fillId="41" borderId="1" xfId="0" applyFont="1" applyFill="1" applyBorder="1" applyAlignment="1">
      <alignment vertical="center" wrapText="1"/>
    </xf>
    <xf numFmtId="166" fontId="5" fillId="0" borderId="41" xfId="0" applyNumberFormat="1" applyFont="1" applyBorder="1" applyAlignment="1">
      <alignment horizontal="right" vertical="center"/>
    </xf>
    <xf numFmtId="166" fontId="5" fillId="0" borderId="39" xfId="0" applyNumberFormat="1" applyFont="1" applyBorder="1" applyAlignment="1">
      <alignment vertical="center"/>
    </xf>
    <xf numFmtId="0" fontId="7" fillId="0" borderId="42" xfId="0" applyFont="1" applyBorder="1" applyAlignment="1">
      <alignment horizontal="center" vertical="center" wrapText="1"/>
    </xf>
    <xf numFmtId="0" fontId="44" fillId="0" borderId="40" xfId="0" applyFont="1" applyBorder="1" applyAlignment="1">
      <alignment horizontal="center" vertical="center" wrapText="1"/>
    </xf>
    <xf numFmtId="0" fontId="52" fillId="41" borderId="1" xfId="0" applyFont="1" applyFill="1" applyBorder="1" applyAlignment="1">
      <alignment horizontal="center" vertical="center"/>
    </xf>
    <xf numFmtId="1" fontId="52" fillId="41" borderId="1" xfId="303" applyNumberFormat="1" applyFont="1" applyFill="1" applyBorder="1" applyAlignment="1">
      <alignment horizontal="center" vertical="center"/>
    </xf>
    <xf numFmtId="17" fontId="52" fillId="41" borderId="1" xfId="0" applyNumberFormat="1" applyFont="1" applyFill="1" applyBorder="1" applyAlignment="1">
      <alignment horizontal="center" vertical="center"/>
    </xf>
    <xf numFmtId="166" fontId="6" fillId="0" borderId="39" xfId="0" applyNumberFormat="1" applyFont="1" applyBorder="1" applyAlignment="1">
      <alignment vertical="center"/>
    </xf>
    <xf numFmtId="0" fontId="52" fillId="41" borderId="4" xfId="0" applyFont="1" applyFill="1" applyBorder="1" applyAlignment="1">
      <alignment horizontal="center" vertical="center" wrapText="1"/>
    </xf>
    <xf numFmtId="1" fontId="36" fillId="41" borderId="1" xfId="303" applyNumberFormat="1" applyFont="1" applyFill="1" applyBorder="1" applyAlignment="1">
      <alignment horizontal="center" vertical="center"/>
    </xf>
    <xf numFmtId="0" fontId="36" fillId="41" borderId="4" xfId="0" applyFont="1" applyFill="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166" fontId="5" fillId="0" borderId="28" xfId="0" applyNumberFormat="1" applyFont="1" applyBorder="1" applyAlignment="1">
      <alignment vertical="center"/>
    </xf>
    <xf numFmtId="166" fontId="5" fillId="0" borderId="28" xfId="0" applyNumberFormat="1" applyFont="1" applyBorder="1" applyAlignment="1">
      <alignment horizontal="right" vertical="center"/>
    </xf>
    <xf numFmtId="0" fontId="7" fillId="0" borderId="31" xfId="0" applyFont="1" applyBorder="1" applyAlignment="1">
      <alignment vertical="center" wrapText="1"/>
    </xf>
    <xf numFmtId="166" fontId="5" fillId="0" borderId="31" xfId="0" applyNumberFormat="1" applyFont="1" applyBorder="1" applyAlignment="1">
      <alignment horizontal="right" vertical="center"/>
    </xf>
    <xf numFmtId="0" fontId="7" fillId="0" borderId="31" xfId="0" applyFont="1" applyBorder="1" applyAlignment="1">
      <alignment horizontal="left" vertical="center" wrapText="1"/>
    </xf>
    <xf numFmtId="0" fontId="7" fillId="42" borderId="1" xfId="0" applyFont="1" applyFill="1" applyBorder="1" applyAlignment="1">
      <alignment vertical="center" wrapText="1"/>
    </xf>
    <xf numFmtId="0" fontId="36" fillId="42" borderId="1" xfId="0" applyFont="1" applyFill="1" applyBorder="1" applyAlignment="1">
      <alignment horizontal="center" vertical="center" wrapText="1"/>
    </xf>
    <xf numFmtId="42" fontId="0" fillId="2" borderId="1" xfId="304" applyFont="1" applyFill="1" applyBorder="1" applyAlignment="1">
      <alignment vertical="center"/>
    </xf>
    <xf numFmtId="0" fontId="7" fillId="42" borderId="28" xfId="0" applyFont="1" applyFill="1" applyBorder="1" applyAlignment="1">
      <alignment horizontal="center" vertical="center" wrapText="1"/>
    </xf>
    <xf numFmtId="166" fontId="7" fillId="0" borderId="1" xfId="0" applyNumberFormat="1" applyFont="1" applyBorder="1" applyAlignment="1">
      <alignment horizontal="right" vertical="center"/>
    </xf>
    <xf numFmtId="0" fontId="7" fillId="42" borderId="31" xfId="0" applyFont="1" applyFill="1" applyBorder="1" applyAlignment="1">
      <alignment vertical="center" wrapText="1"/>
    </xf>
    <xf numFmtId="166" fontId="7" fillId="0" borderId="31" xfId="0" applyNumberFormat="1" applyFont="1" applyBorder="1" applyAlignment="1">
      <alignment horizontal="right" vertical="center"/>
    </xf>
    <xf numFmtId="4" fontId="45" fillId="0" borderId="1" xfId="0" applyNumberFormat="1" applyFont="1" applyBorder="1" applyAlignment="1">
      <alignment vertical="center"/>
    </xf>
    <xf numFmtId="4" fontId="45" fillId="0" borderId="1" xfId="0" applyNumberFormat="1" applyFont="1" applyBorder="1" applyAlignment="1">
      <alignment horizontal="right" vertical="center"/>
    </xf>
    <xf numFmtId="0" fontId="0" fillId="41" borderId="1" xfId="0" applyFill="1" applyBorder="1" applyAlignment="1">
      <alignment horizontal="center" vertical="center" wrapText="1"/>
    </xf>
    <xf numFmtId="0" fontId="53" fillId="41" borderId="28" xfId="0" applyFont="1" applyFill="1" applyBorder="1" applyAlignment="1">
      <alignment vertical="center" wrapText="1"/>
    </xf>
    <xf numFmtId="0" fontId="0" fillId="41" borderId="28" xfId="0" applyFill="1" applyBorder="1" applyAlignment="1">
      <alignment vertical="center" wrapText="1"/>
    </xf>
    <xf numFmtId="1" fontId="0" fillId="41" borderId="1" xfId="0" applyNumberFormat="1" applyFill="1" applyBorder="1" applyAlignment="1">
      <alignment horizontal="center" vertical="center"/>
    </xf>
    <xf numFmtId="17" fontId="0" fillId="41" borderId="1" xfId="0" applyNumberFormat="1" applyFill="1" applyBorder="1" applyAlignment="1">
      <alignment horizontal="center" vertical="center"/>
    </xf>
    <xf numFmtId="0" fontId="0" fillId="41" borderId="1" xfId="0" applyFill="1" applyBorder="1" applyAlignment="1">
      <alignment horizontal="center" vertical="center"/>
    </xf>
    <xf numFmtId="0" fontId="0" fillId="41" borderId="2" xfId="0" applyFill="1" applyBorder="1" applyAlignment="1">
      <alignment horizontal="center" vertical="center"/>
    </xf>
    <xf numFmtId="0" fontId="0" fillId="41" borderId="4" xfId="0" applyFill="1" applyBorder="1" applyAlignment="1">
      <alignment horizontal="center" vertical="center" wrapText="1"/>
    </xf>
    <xf numFmtId="0" fontId="0" fillId="2" borderId="28" xfId="0" applyFill="1" applyBorder="1" applyAlignment="1">
      <alignment horizontal="left" vertical="center" wrapText="1"/>
    </xf>
    <xf numFmtId="0" fontId="0" fillId="0" borderId="1" xfId="0" applyBorder="1"/>
    <xf numFmtId="0" fontId="53" fillId="41" borderId="29" xfId="0" applyFont="1" applyFill="1" applyBorder="1" applyAlignment="1">
      <alignment vertical="center" wrapText="1"/>
    </xf>
    <xf numFmtId="0" fontId="0" fillId="41" borderId="29" xfId="0" applyFill="1" applyBorder="1" applyAlignment="1">
      <alignment vertical="center" wrapText="1"/>
    </xf>
    <xf numFmtId="167" fontId="0" fillId="41" borderId="1" xfId="0" applyNumberFormat="1" applyFill="1" applyBorder="1" applyAlignment="1">
      <alignment horizontal="center" vertical="center"/>
    </xf>
    <xf numFmtId="0" fontId="0" fillId="2" borderId="29" xfId="0" applyFill="1" applyBorder="1" applyAlignment="1">
      <alignment horizontal="left" vertical="center" wrapText="1"/>
    </xf>
    <xf numFmtId="0" fontId="0" fillId="41" borderId="13" xfId="0" applyFill="1" applyBorder="1" applyAlignment="1">
      <alignment horizontal="center" vertical="center"/>
    </xf>
    <xf numFmtId="0" fontId="0" fillId="41" borderId="15" xfId="0" applyFill="1" applyBorder="1" applyAlignment="1">
      <alignment horizontal="center" vertical="center" wrapText="1"/>
    </xf>
    <xf numFmtId="0" fontId="0" fillId="41" borderId="30" xfId="0" applyFill="1" applyBorder="1" applyAlignment="1">
      <alignment horizontal="center" vertical="center"/>
    </xf>
    <xf numFmtId="0" fontId="45" fillId="41" borderId="0" xfId="0" applyFont="1" applyFill="1" applyAlignment="1">
      <alignment horizontal="center" vertical="center" wrapText="1"/>
    </xf>
    <xf numFmtId="0" fontId="53" fillId="41" borderId="30" xfId="0" applyFont="1" applyFill="1" applyBorder="1" applyAlignment="1">
      <alignment vertical="center" wrapText="1"/>
    </xf>
    <xf numFmtId="0" fontId="0" fillId="42" borderId="1" xfId="0" applyFill="1" applyBorder="1" applyAlignment="1">
      <alignment horizontal="center" vertical="center" wrapText="1"/>
    </xf>
    <xf numFmtId="1" fontId="53" fillId="42" borderId="1" xfId="0" applyNumberFormat="1" applyFont="1" applyFill="1" applyBorder="1" applyAlignment="1">
      <alignment horizontal="center" vertical="center"/>
    </xf>
    <xf numFmtId="2" fontId="0" fillId="42" borderId="1" xfId="0" applyNumberFormat="1" applyFill="1" applyBorder="1" applyAlignment="1">
      <alignment horizontal="center" vertical="center"/>
    </xf>
    <xf numFmtId="17" fontId="0" fillId="42" borderId="1" xfId="0" applyNumberFormat="1" applyFill="1" applyBorder="1" applyAlignment="1">
      <alignment horizontal="center" vertical="center"/>
    </xf>
    <xf numFmtId="0" fontId="0" fillId="42" borderId="1" xfId="0" applyFill="1" applyBorder="1" applyAlignment="1">
      <alignment horizontal="center" vertical="center"/>
    </xf>
    <xf numFmtId="0" fontId="0" fillId="2" borderId="1" xfId="0" applyFill="1" applyBorder="1" applyAlignment="1">
      <alignment horizontal="left" vertical="center" wrapText="1"/>
    </xf>
    <xf numFmtId="1" fontId="0" fillId="42" borderId="1" xfId="0" applyNumberFormat="1" applyFill="1" applyBorder="1" applyAlignment="1">
      <alignment horizontal="center" vertical="center"/>
    </xf>
    <xf numFmtId="164" fontId="0" fillId="2" borderId="1" xfId="0" applyNumberFormat="1" applyFill="1" applyBorder="1" applyAlignment="1">
      <alignment vertical="center"/>
    </xf>
    <xf numFmtId="0" fontId="55" fillId="0" borderId="1" xfId="0" applyFont="1" applyBorder="1" applyAlignment="1">
      <alignment horizontal="center" vertical="center" wrapText="1"/>
    </xf>
    <xf numFmtId="0" fontId="0" fillId="39" borderId="30" xfId="0" applyFill="1" applyBorder="1" applyAlignment="1">
      <alignment horizontal="center" vertical="center" wrapText="1"/>
    </xf>
    <xf numFmtId="1" fontId="0" fillId="39" borderId="30" xfId="0" applyNumberFormat="1" applyFill="1" applyBorder="1" applyAlignment="1">
      <alignment horizontal="center" vertical="center"/>
    </xf>
    <xf numFmtId="0" fontId="0" fillId="39" borderId="30" xfId="0" applyFill="1" applyBorder="1"/>
    <xf numFmtId="0" fontId="0" fillId="39" borderId="30" xfId="0" applyFill="1" applyBorder="1" applyAlignment="1">
      <alignment horizontal="center" vertical="center"/>
    </xf>
    <xf numFmtId="2" fontId="0" fillId="39" borderId="30" xfId="0" applyNumberFormat="1" applyFill="1" applyBorder="1" applyAlignment="1">
      <alignment horizontal="center" vertical="center"/>
    </xf>
    <xf numFmtId="0" fontId="0" fillId="2" borderId="30" xfId="0" applyFill="1" applyBorder="1" applyAlignment="1">
      <alignment horizontal="left" vertical="center" wrapText="1"/>
    </xf>
    <xf numFmtId="0" fontId="0" fillId="39" borderId="1" xfId="0" applyFill="1" applyBorder="1" applyAlignment="1">
      <alignment horizontal="center" vertical="center" wrapText="1"/>
    </xf>
    <xf numFmtId="0" fontId="0" fillId="39" borderId="1" xfId="0" applyFill="1" applyBorder="1"/>
    <xf numFmtId="0" fontId="0" fillId="39" borderId="1" xfId="0" applyFill="1" applyBorder="1" applyAlignment="1">
      <alignment horizontal="center" vertical="center"/>
    </xf>
    <xf numFmtId="17" fontId="0" fillId="39" borderId="30" xfId="0" applyNumberFormat="1" applyFill="1" applyBorder="1" applyAlignment="1">
      <alignment horizontal="center" vertical="center"/>
    </xf>
    <xf numFmtId="0" fontId="24" fillId="0" borderId="1" xfId="1" applyFont="1" applyBorder="1" applyAlignment="1">
      <alignment horizontal="center" wrapText="1"/>
    </xf>
    <xf numFmtId="0" fontId="22" fillId="5" borderId="6" xfId="1" applyFont="1" applyFill="1" applyBorder="1" applyAlignment="1">
      <alignment horizontal="center" vertical="center"/>
    </xf>
    <xf numFmtId="0" fontId="22" fillId="5" borderId="7" xfId="1" applyFont="1" applyFill="1" applyBorder="1" applyAlignment="1">
      <alignment horizontal="center" vertical="center"/>
    </xf>
    <xf numFmtId="0" fontId="22" fillId="5" borderId="8" xfId="1" applyFont="1" applyFill="1" applyBorder="1" applyAlignment="1">
      <alignment horizontal="center" vertical="center"/>
    </xf>
    <xf numFmtId="0" fontId="22" fillId="5" borderId="1" xfId="1" applyFont="1" applyFill="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horizontal="center" vertical="center"/>
    </xf>
    <xf numFmtId="0" fontId="22" fillId="5" borderId="2" xfId="1" applyFont="1" applyFill="1" applyBorder="1" applyAlignment="1">
      <alignment horizontal="center" vertical="center"/>
    </xf>
    <xf numFmtId="0" fontId="22" fillId="5" borderId="3" xfId="1" applyFont="1" applyFill="1" applyBorder="1" applyAlignment="1">
      <alignment horizontal="center" vertical="center"/>
    </xf>
    <xf numFmtId="0" fontId="22" fillId="5" borderId="4" xfId="1" applyFont="1" applyFill="1" applyBorder="1" applyAlignment="1">
      <alignment horizontal="center" vertical="center"/>
    </xf>
    <xf numFmtId="0" fontId="7" fillId="2" borderId="28" xfId="0" applyFont="1" applyFill="1" applyBorder="1" applyAlignment="1">
      <alignment horizontal="center" vertical="center"/>
    </xf>
    <xf numFmtId="0" fontId="7" fillId="2" borderId="30" xfId="0" applyFont="1" applyFill="1" applyBorder="1" applyAlignment="1">
      <alignment horizontal="center" vertical="center"/>
    </xf>
    <xf numFmtId="0" fontId="49" fillId="43" borderId="2" xfId="0" applyFont="1" applyFill="1" applyBorder="1" applyAlignment="1">
      <alignment horizontal="center" vertical="center"/>
    </xf>
    <xf numFmtId="0" fontId="49" fillId="43" borderId="3" xfId="0" applyFont="1" applyFill="1" applyBorder="1" applyAlignment="1">
      <alignment horizontal="center" vertical="center"/>
    </xf>
    <xf numFmtId="0" fontId="49" fillId="43" borderId="28" xfId="0" applyFont="1" applyFill="1" applyBorder="1" applyAlignment="1">
      <alignment horizontal="center" vertical="center" wrapText="1"/>
    </xf>
    <xf numFmtId="0" fontId="49" fillId="43" borderId="30" xfId="0" applyFont="1" applyFill="1" applyBorder="1" applyAlignment="1">
      <alignment horizontal="center" vertical="center" wrapText="1"/>
    </xf>
    <xf numFmtId="0" fontId="49" fillId="43" borderId="33" xfId="0" applyFont="1" applyFill="1" applyBorder="1" applyAlignment="1">
      <alignment horizontal="center" vertical="center" wrapText="1"/>
    </xf>
    <xf numFmtId="0" fontId="48" fillId="43" borderId="2" xfId="0" applyFont="1" applyFill="1" applyBorder="1" applyAlignment="1">
      <alignment horizontal="center" vertical="center"/>
    </xf>
    <xf numFmtId="0" fontId="48" fillId="43" borderId="4" xfId="0" applyFont="1" applyFill="1" applyBorder="1" applyAlignment="1">
      <alignment horizontal="center" vertical="center"/>
    </xf>
    <xf numFmtId="0" fontId="46" fillId="43" borderId="11" xfId="0" applyFont="1" applyFill="1" applyBorder="1" applyAlignment="1">
      <alignment horizontal="center"/>
    </xf>
    <xf numFmtId="0" fontId="46" fillId="43" borderId="12" xfId="0" applyFont="1" applyFill="1" applyBorder="1" applyAlignment="1">
      <alignment horizontal="center"/>
    </xf>
    <xf numFmtId="0" fontId="46" fillId="43" borderId="16" xfId="0" applyFont="1" applyFill="1" applyBorder="1" applyAlignment="1">
      <alignment horizontal="center"/>
    </xf>
    <xf numFmtId="0" fontId="46" fillId="43" borderId="17" xfId="0" applyFont="1" applyFill="1" applyBorder="1" applyAlignment="1">
      <alignment horizontal="center"/>
    </xf>
    <xf numFmtId="0" fontId="46" fillId="43" borderId="13" xfId="0" applyFont="1" applyFill="1" applyBorder="1" applyAlignment="1">
      <alignment horizontal="center"/>
    </xf>
    <xf numFmtId="0" fontId="46" fillId="43" borderId="15" xfId="0" applyFont="1" applyFill="1" applyBorder="1" applyAlignment="1">
      <alignment horizontal="center"/>
    </xf>
    <xf numFmtId="0" fontId="47" fillId="43" borderId="2" xfId="0" applyFont="1" applyFill="1" applyBorder="1" applyAlignment="1">
      <alignment horizontal="center" vertical="center" wrapText="1"/>
    </xf>
    <xf numFmtId="0" fontId="47" fillId="43" borderId="3" xfId="0" applyFont="1" applyFill="1" applyBorder="1" applyAlignment="1">
      <alignment horizontal="center" vertical="center" wrapText="1"/>
    </xf>
    <xf numFmtId="0" fontId="47" fillId="43" borderId="4" xfId="0" applyFont="1" applyFill="1" applyBorder="1" applyAlignment="1">
      <alignment horizontal="center" vertical="center" wrapText="1"/>
    </xf>
    <xf numFmtId="0" fontId="51" fillId="43" borderId="2" xfId="0" applyFont="1" applyFill="1" applyBorder="1" applyAlignment="1">
      <alignment horizontal="center"/>
    </xf>
    <xf numFmtId="0" fontId="51" fillId="43" borderId="3" xfId="0" applyFont="1" applyFill="1" applyBorder="1" applyAlignment="1">
      <alignment horizontal="center"/>
    </xf>
    <xf numFmtId="0" fontId="51" fillId="43" borderId="4" xfId="0" applyFont="1" applyFill="1" applyBorder="1" applyAlignment="1">
      <alignment horizontal="center"/>
    </xf>
    <xf numFmtId="0" fontId="45" fillId="43" borderId="28" xfId="0" applyFont="1" applyFill="1" applyBorder="1" applyAlignment="1">
      <alignment horizontal="center" vertical="center" wrapText="1"/>
    </xf>
    <xf numFmtId="0" fontId="45" fillId="43" borderId="29" xfId="0" applyFont="1" applyFill="1" applyBorder="1" applyAlignment="1">
      <alignment horizontal="center" vertical="center" wrapText="1"/>
    </xf>
    <xf numFmtId="0" fontId="44" fillId="44" borderId="28" xfId="0" applyFont="1" applyFill="1" applyBorder="1" applyAlignment="1">
      <alignment horizontal="center" vertical="center" wrapText="1"/>
    </xf>
    <xf numFmtId="0" fontId="44" fillId="44" borderId="29" xfId="0" applyFont="1" applyFill="1" applyBorder="1" applyAlignment="1">
      <alignment horizontal="center" vertical="center" wrapText="1"/>
    </xf>
    <xf numFmtId="0" fontId="44" fillId="44" borderId="30" xfId="0" applyFont="1" applyFill="1" applyBorder="1" applyAlignment="1">
      <alignment horizontal="center" vertical="center" wrapText="1"/>
    </xf>
    <xf numFmtId="0" fontId="45" fillId="43" borderId="30" xfId="0" applyFont="1" applyFill="1" applyBorder="1" applyAlignment="1">
      <alignment horizontal="center" vertical="center" wrapText="1"/>
    </xf>
    <xf numFmtId="0" fontId="45" fillId="43" borderId="28" xfId="0" applyFont="1" applyFill="1" applyBorder="1" applyAlignment="1">
      <alignment horizontal="center" vertical="center"/>
    </xf>
    <xf numFmtId="0" fontId="45" fillId="43" borderId="30" xfId="0" applyFont="1" applyFill="1" applyBorder="1" applyAlignment="1">
      <alignment horizontal="center" vertical="center"/>
    </xf>
    <xf numFmtId="0" fontId="45" fillId="0" borderId="28"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28" xfId="0" applyFont="1" applyBorder="1" applyAlignment="1">
      <alignment horizontal="center" vertical="center"/>
    </xf>
    <xf numFmtId="0" fontId="45" fillId="0" borderId="30" xfId="0" applyFont="1" applyBorder="1" applyAlignment="1">
      <alignment horizontal="center" vertical="center"/>
    </xf>
    <xf numFmtId="9" fontId="45" fillId="43" borderId="28" xfId="0" applyNumberFormat="1" applyFont="1" applyFill="1" applyBorder="1" applyAlignment="1">
      <alignment horizontal="center" vertical="center"/>
    </xf>
    <xf numFmtId="9" fontId="45" fillId="43" borderId="30" xfId="0" applyNumberFormat="1" applyFont="1" applyFill="1" applyBorder="1" applyAlignment="1">
      <alignment horizontal="center" vertical="center"/>
    </xf>
    <xf numFmtId="0" fontId="7" fillId="40" borderId="28" xfId="0" applyFont="1" applyFill="1" applyBorder="1" applyAlignment="1">
      <alignment horizontal="center" vertical="center" wrapText="1"/>
    </xf>
    <xf numFmtId="0" fontId="7" fillId="40" borderId="30" xfId="0" applyFont="1" applyFill="1" applyBorder="1" applyAlignment="1">
      <alignment horizontal="center" vertical="center" wrapText="1"/>
    </xf>
    <xf numFmtId="0" fontId="7" fillId="40" borderId="28" xfId="0" applyFont="1" applyFill="1" applyBorder="1" applyAlignment="1">
      <alignment horizontal="center" vertical="center"/>
    </xf>
    <xf numFmtId="0" fontId="7" fillId="40" borderId="30" xfId="0" applyFont="1" applyFill="1" applyBorder="1" applyAlignment="1">
      <alignment horizontal="center" vertical="center"/>
    </xf>
    <xf numFmtId="0" fontId="45" fillId="43" borderId="28" xfId="0" applyFont="1" applyFill="1" applyBorder="1" applyAlignment="1">
      <alignment horizontal="center" wrapText="1"/>
    </xf>
    <xf numFmtId="0" fontId="45" fillId="43" borderId="29" xfId="0" applyFont="1" applyFill="1" applyBorder="1" applyAlignment="1">
      <alignment horizontal="center" wrapText="1"/>
    </xf>
    <xf numFmtId="0" fontId="45" fillId="43" borderId="30" xfId="0" applyFont="1" applyFill="1" applyBorder="1" applyAlignment="1">
      <alignment horizontal="center" wrapText="1"/>
    </xf>
    <xf numFmtId="0" fontId="45" fillId="45" borderId="28" xfId="0" applyFont="1" applyFill="1" applyBorder="1" applyAlignment="1">
      <alignment horizontal="center" vertical="center" wrapText="1"/>
    </xf>
    <xf numFmtId="0" fontId="45" fillId="45" borderId="29" xfId="0" applyFont="1" applyFill="1" applyBorder="1" applyAlignment="1">
      <alignment horizontal="center" vertical="center" wrapText="1"/>
    </xf>
    <xf numFmtId="0" fontId="45" fillId="45" borderId="30" xfId="0" applyFont="1" applyFill="1" applyBorder="1" applyAlignment="1">
      <alignment horizontal="center" vertical="center" wrapText="1"/>
    </xf>
    <xf numFmtId="0" fontId="45" fillId="0" borderId="35" xfId="0" applyFont="1" applyBorder="1" applyAlignment="1">
      <alignment horizontal="center" vertical="center" wrapText="1"/>
    </xf>
    <xf numFmtId="0" fontId="45" fillId="0" borderId="36" xfId="0" applyFont="1" applyBorder="1" applyAlignment="1">
      <alignment horizontal="center" vertical="center" wrapText="1"/>
    </xf>
    <xf numFmtId="0" fontId="45" fillId="47" borderId="32" xfId="0" applyFont="1" applyFill="1" applyBorder="1" applyAlignment="1">
      <alignment horizontal="center" vertical="center" wrapText="1"/>
    </xf>
    <xf numFmtId="0" fontId="45" fillId="47" borderId="34" xfId="0" applyFont="1" applyFill="1" applyBorder="1" applyAlignment="1">
      <alignment horizontal="center" vertical="center" wrapText="1"/>
    </xf>
    <xf numFmtId="0" fontId="49" fillId="43" borderId="4" xfId="0" applyFont="1" applyFill="1" applyBorder="1" applyAlignment="1">
      <alignment horizontal="center" vertical="center"/>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9" fillId="43" borderId="1" xfId="0" applyFont="1" applyFill="1" applyBorder="1" applyAlignment="1">
      <alignment horizontal="center" vertical="center"/>
    </xf>
    <xf numFmtId="0" fontId="5" fillId="0" borderId="28" xfId="0" applyFont="1" applyBorder="1" applyAlignment="1">
      <alignment horizontal="center" vertical="center" wrapText="1"/>
    </xf>
    <xf numFmtId="0" fontId="5" fillId="0" borderId="30" xfId="0" applyFont="1" applyBorder="1" applyAlignment="1">
      <alignment horizontal="center" vertical="center" wrapText="1"/>
    </xf>
    <xf numFmtId="0" fontId="5" fillId="40" borderId="28" xfId="0" applyFont="1" applyFill="1" applyBorder="1" applyAlignment="1">
      <alignment horizontal="center" vertical="center" wrapText="1"/>
    </xf>
    <xf numFmtId="0" fontId="5" fillId="40" borderId="30" xfId="0" applyFont="1" applyFill="1" applyBorder="1" applyAlignment="1">
      <alignment horizontal="center" vertical="center" wrapText="1"/>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0" fillId="2" borderId="11" xfId="0" applyFont="1" applyFill="1" applyBorder="1" applyAlignment="1">
      <alignment horizontal="center"/>
    </xf>
    <xf numFmtId="0" fontId="20" fillId="2" borderId="12" xfId="0" applyFont="1" applyFill="1" applyBorder="1" applyAlignment="1">
      <alignment horizontal="center"/>
    </xf>
    <xf numFmtId="0" fontId="20" fillId="2" borderId="16" xfId="0" applyFont="1" applyFill="1" applyBorder="1" applyAlignment="1">
      <alignment horizontal="center"/>
    </xf>
    <xf numFmtId="0" fontId="20" fillId="2" borderId="17" xfId="0" applyFont="1" applyFill="1" applyBorder="1" applyAlignment="1">
      <alignment horizontal="center"/>
    </xf>
    <xf numFmtId="0" fontId="20" fillId="2" borderId="13" xfId="0" applyFont="1" applyFill="1" applyBorder="1" applyAlignment="1">
      <alignment horizontal="center"/>
    </xf>
    <xf numFmtId="0" fontId="20" fillId="2" borderId="15" xfId="0" applyFont="1" applyFill="1" applyBorder="1" applyAlignment="1">
      <alignment horizont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39" borderId="30" xfId="0" applyFill="1" applyBorder="1" applyAlignment="1">
      <alignment horizontal="center" vertical="center" wrapText="1"/>
    </xf>
    <xf numFmtId="0" fontId="0" fillId="39" borderId="1" xfId="0" applyFill="1" applyBorder="1" applyAlignment="1">
      <alignment horizontal="center" vertical="center"/>
    </xf>
    <xf numFmtId="0" fontId="0" fillId="39" borderId="30" xfId="0" applyFill="1" applyBorder="1" applyAlignment="1">
      <alignment horizontal="left" vertical="center" wrapText="1"/>
    </xf>
    <xf numFmtId="0" fontId="0" fillId="39" borderId="1" xfId="0" applyFill="1" applyBorder="1" applyAlignment="1">
      <alignment horizontal="left" vertical="center" wrapText="1"/>
    </xf>
    <xf numFmtId="0" fontId="0" fillId="39" borderId="1"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9" fontId="0" fillId="39" borderId="28" xfId="0" applyNumberFormat="1" applyFill="1" applyBorder="1" applyAlignment="1">
      <alignment horizontal="center" vertical="center"/>
    </xf>
    <xf numFmtId="9" fontId="0" fillId="39" borderId="29" xfId="0" applyNumberFormat="1" applyFill="1" applyBorder="1" applyAlignment="1">
      <alignment horizontal="center" vertical="center"/>
    </xf>
    <xf numFmtId="0" fontId="0" fillId="39" borderId="28" xfId="0" applyFill="1" applyBorder="1" applyAlignment="1">
      <alignment horizontal="center" vertical="center" wrapText="1"/>
    </xf>
    <xf numFmtId="0" fontId="0" fillId="39" borderId="29" xfId="0" applyFill="1" applyBorder="1" applyAlignment="1">
      <alignment horizontal="center" vertical="center" wrapText="1"/>
    </xf>
    <xf numFmtId="0" fontId="0" fillId="39" borderId="30" xfId="0" applyFill="1" applyBorder="1" applyAlignment="1">
      <alignment horizontal="center" vertical="center"/>
    </xf>
    <xf numFmtId="0" fontId="7" fillId="39" borderId="30" xfId="0" applyFont="1" applyFill="1" applyBorder="1" applyAlignment="1">
      <alignment horizontal="center" vertical="center" wrapText="1"/>
    </xf>
    <xf numFmtId="0" fontId="7" fillId="39" borderId="1" xfId="0" applyFont="1" applyFill="1" applyBorder="1" applyAlignment="1">
      <alignment horizontal="center" vertical="center" wrapText="1"/>
    </xf>
    <xf numFmtId="1" fontId="0" fillId="39" borderId="30" xfId="0" applyNumberFormat="1" applyFill="1" applyBorder="1" applyAlignment="1">
      <alignment horizontal="center" vertical="center"/>
    </xf>
    <xf numFmtId="1" fontId="0" fillId="39" borderId="1" xfId="0" applyNumberFormat="1" applyFill="1" applyBorder="1" applyAlignment="1">
      <alignment horizontal="center" vertical="center"/>
    </xf>
    <xf numFmtId="0" fontId="0" fillId="42" borderId="1" xfId="0" applyFill="1" applyBorder="1" applyAlignment="1">
      <alignment horizontal="left" vertical="center" wrapText="1"/>
    </xf>
    <xf numFmtId="0" fontId="0" fillId="42" borderId="1" xfId="0" applyFill="1" applyBorder="1" applyAlignment="1">
      <alignment horizontal="center" vertical="center" wrapText="1"/>
    </xf>
    <xf numFmtId="0" fontId="7" fillId="42" borderId="28" xfId="0" applyFont="1" applyFill="1" applyBorder="1" applyAlignment="1">
      <alignment horizontal="center" vertical="center" wrapText="1"/>
    </xf>
    <xf numFmtId="0" fontId="7" fillId="42" borderId="30" xfId="0" applyFont="1" applyFill="1" applyBorder="1" applyAlignment="1">
      <alignment horizontal="center" vertical="center" wrapText="1"/>
    </xf>
    <xf numFmtId="9" fontId="0" fillId="42" borderId="28" xfId="0" applyNumberFormat="1" applyFill="1" applyBorder="1" applyAlignment="1">
      <alignment horizontal="center" vertical="center"/>
    </xf>
    <xf numFmtId="0" fontId="0" fillId="42" borderId="30" xfId="0" applyFill="1" applyBorder="1" applyAlignment="1">
      <alignment horizontal="center" vertical="center"/>
    </xf>
    <xf numFmtId="9" fontId="0" fillId="42" borderId="29" xfId="0" applyNumberFormat="1" applyFill="1" applyBorder="1" applyAlignment="1">
      <alignment horizontal="center" vertical="center"/>
    </xf>
    <xf numFmtId="9" fontId="0" fillId="42" borderId="30" xfId="0" applyNumberFormat="1" applyFill="1" applyBorder="1" applyAlignment="1">
      <alignment horizontal="center" vertical="center"/>
    </xf>
    <xf numFmtId="0" fontId="0" fillId="42" borderId="28" xfId="0" applyFill="1" applyBorder="1" applyAlignment="1">
      <alignment horizontal="center" vertical="center" wrapText="1"/>
    </xf>
    <xf numFmtId="0" fontId="0" fillId="42" borderId="29" xfId="0" applyFill="1" applyBorder="1" applyAlignment="1">
      <alignment horizontal="center" vertical="center" wrapText="1"/>
    </xf>
    <xf numFmtId="0" fontId="0" fillId="42" borderId="30" xfId="0" applyFill="1" applyBorder="1" applyAlignment="1">
      <alignment horizontal="center" vertical="center" wrapText="1"/>
    </xf>
    <xf numFmtId="0" fontId="0" fillId="42" borderId="1" xfId="0" applyFill="1" applyBorder="1" applyAlignment="1">
      <alignment horizontal="center" vertical="center"/>
    </xf>
    <xf numFmtId="0" fontId="7" fillId="41" borderId="28" xfId="0" applyFont="1" applyFill="1" applyBorder="1" applyAlignment="1">
      <alignment horizontal="center" vertical="center" wrapText="1"/>
    </xf>
    <xf numFmtId="0" fontId="7" fillId="41" borderId="29" xfId="0" applyFont="1" applyFill="1" applyBorder="1" applyAlignment="1">
      <alignment horizontal="center" vertical="center" wrapText="1"/>
    </xf>
    <xf numFmtId="0" fontId="0" fillId="41" borderId="28" xfId="0" applyFill="1" applyBorder="1" applyAlignment="1">
      <alignment horizontal="center" vertical="center" wrapText="1"/>
    </xf>
    <xf numFmtId="0" fontId="0" fillId="41" borderId="29" xfId="0" applyFill="1" applyBorder="1" applyAlignment="1">
      <alignment horizontal="center" vertical="center" wrapText="1"/>
    </xf>
    <xf numFmtId="9" fontId="0" fillId="41" borderId="28" xfId="0" applyNumberFormat="1" applyFill="1" applyBorder="1" applyAlignment="1">
      <alignment horizontal="center" vertical="center" wrapText="1"/>
    </xf>
    <xf numFmtId="0" fontId="53" fillId="42" borderId="28" xfId="0" applyFont="1" applyFill="1" applyBorder="1" applyAlignment="1">
      <alignment horizontal="center" vertical="center" wrapText="1"/>
    </xf>
    <xf numFmtId="0" fontId="53" fillId="42" borderId="29" xfId="0" applyFont="1" applyFill="1" applyBorder="1" applyAlignment="1">
      <alignment horizontal="center" vertical="center" wrapText="1"/>
    </xf>
    <xf numFmtId="0" fontId="53" fillId="42" borderId="30" xfId="0" applyFont="1" applyFill="1" applyBorder="1" applyAlignment="1">
      <alignment horizontal="center" vertical="center" wrapText="1"/>
    </xf>
    <xf numFmtId="0" fontId="7" fillId="41" borderId="30" xfId="0" applyFont="1" applyFill="1" applyBorder="1" applyAlignment="1">
      <alignment horizontal="center" vertical="center" wrapText="1"/>
    </xf>
    <xf numFmtId="0" fontId="0" fillId="41" borderId="30" xfId="0" applyFill="1" applyBorder="1" applyAlignment="1">
      <alignment horizontal="center" vertical="center" wrapText="1"/>
    </xf>
    <xf numFmtId="9" fontId="0" fillId="41" borderId="11" xfId="0" applyNumberFormat="1" applyFill="1" applyBorder="1" applyAlignment="1">
      <alignment horizontal="center" vertical="center"/>
    </xf>
    <xf numFmtId="9" fontId="0" fillId="41" borderId="13" xfId="0" applyNumberFormat="1" applyFill="1" applyBorder="1" applyAlignment="1">
      <alignment horizontal="center" vertical="center"/>
    </xf>
    <xf numFmtId="9" fontId="0" fillId="41" borderId="28" xfId="0" applyNumberFormat="1" applyFill="1" applyBorder="1" applyAlignment="1">
      <alignment horizontal="center" vertical="center"/>
    </xf>
    <xf numFmtId="0" fontId="0" fillId="41" borderId="29" xfId="0" applyFill="1" applyBorder="1" applyAlignment="1">
      <alignment horizontal="center" vertical="center"/>
    </xf>
    <xf numFmtId="0" fontId="0" fillId="41" borderId="1" xfId="0" applyFill="1" applyBorder="1" applyAlignment="1">
      <alignment horizontal="center" vertical="center" wrapText="1"/>
    </xf>
    <xf numFmtId="0" fontId="0" fillId="41" borderId="30" xfId="0" applyFill="1" applyBorder="1" applyAlignment="1">
      <alignment horizontal="center" vertical="center"/>
    </xf>
    <xf numFmtId="0" fontId="0" fillId="41" borderId="28" xfId="0" applyFill="1" applyBorder="1" applyAlignment="1">
      <alignment horizontal="left" vertical="center" wrapText="1"/>
    </xf>
    <xf numFmtId="0" fontId="0" fillId="41" borderId="29" xfId="0" applyFill="1" applyBorder="1" applyAlignment="1">
      <alignment horizontal="left" vertical="center" wrapText="1"/>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41" borderId="28" xfId="0" applyFill="1" applyBorder="1" applyAlignment="1">
      <alignment horizontal="center" vertical="center"/>
    </xf>
    <xf numFmtId="1" fontId="54" fillId="41" borderId="28" xfId="0" applyNumberFormat="1" applyFont="1" applyFill="1" applyBorder="1" applyAlignment="1">
      <alignment horizontal="center" vertical="center"/>
    </xf>
    <xf numFmtId="1" fontId="54" fillId="41" borderId="29" xfId="0" applyNumberFormat="1" applyFont="1" applyFill="1" applyBorder="1" applyAlignment="1">
      <alignment horizontal="center" vertical="center"/>
    </xf>
    <xf numFmtId="1" fontId="54" fillId="41" borderId="30" xfId="0" applyNumberFormat="1" applyFont="1" applyFill="1" applyBorder="1" applyAlignment="1">
      <alignment horizontal="center" vertical="center"/>
    </xf>
    <xf numFmtId="9" fontId="0" fillId="41" borderId="29" xfId="0" applyNumberFormat="1" applyFill="1" applyBorder="1" applyAlignment="1">
      <alignment horizontal="center" vertical="center"/>
    </xf>
    <xf numFmtId="0" fontId="2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0" borderId="1" xfId="0" applyFont="1" applyBorder="1" applyAlignment="1">
      <alignment horizontal="left"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 xfId="0" applyFont="1" applyFill="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4" fillId="3" borderId="1" xfId="0" applyFont="1" applyFill="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6" fillId="0" borderId="3" xfId="0" applyFont="1" applyBorder="1" applyAlignment="1">
      <alignment horizontal="center"/>
    </xf>
  </cellXfs>
  <cellStyles count="305">
    <cellStyle name="20% - Énfasis1" xfId="24" builtinId="30" customBuiltin="1"/>
    <cellStyle name="20% - Énfasis2" xfId="27" builtinId="34" customBuiltin="1"/>
    <cellStyle name="20% - Énfasis3" xfId="30" builtinId="38" customBuiltin="1"/>
    <cellStyle name="20% - Énfasis4" xfId="33" builtinId="42" customBuiltin="1"/>
    <cellStyle name="20% - Énfasis5" xfId="36" builtinId="46" customBuiltin="1"/>
    <cellStyle name="20% - Énfasis6" xfId="39" builtinId="50" customBuiltin="1"/>
    <cellStyle name="40% - Énfasis1" xfId="25" builtinId="31" customBuiltin="1"/>
    <cellStyle name="40% - Énfasis2" xfId="28" builtinId="35" customBuiltin="1"/>
    <cellStyle name="40% - Énfasis3" xfId="31" builtinId="39" customBuiltin="1"/>
    <cellStyle name="40% - Énfasis4" xfId="34" builtinId="43" customBuiltin="1"/>
    <cellStyle name="40% - Énfasis5" xfId="37" builtinId="47" customBuiltin="1"/>
    <cellStyle name="40% - Énfasis6" xfId="40" builtinId="51" customBuiltin="1"/>
    <cellStyle name="60% - Énfasis1 2" xfId="196" xr:uid="{00000000-0005-0000-0000-00000C000000}"/>
    <cellStyle name="60% - Énfasis2 2" xfId="197" xr:uid="{00000000-0005-0000-0000-00000D000000}"/>
    <cellStyle name="60% - Énfasis3 2" xfId="198" xr:uid="{00000000-0005-0000-0000-00000E000000}"/>
    <cellStyle name="60% - Énfasis4 2" xfId="199" xr:uid="{00000000-0005-0000-0000-00000F000000}"/>
    <cellStyle name="60% - Énfasis5 2" xfId="200" xr:uid="{00000000-0005-0000-0000-000010000000}"/>
    <cellStyle name="60% - Énfasis6 2" xfId="201" xr:uid="{00000000-0005-0000-0000-000011000000}"/>
    <cellStyle name="BodyStyle" xfId="5" xr:uid="{00000000-0005-0000-0000-000012000000}"/>
    <cellStyle name="Bueno" xfId="12" builtinId="26" customBuiltin="1"/>
    <cellStyle name="Cálculo" xfId="16" builtinId="22" customBuiltin="1"/>
    <cellStyle name="Celda de comprobación" xfId="18" builtinId="23" customBuiltin="1"/>
    <cellStyle name="Celda vinculada" xfId="17" builtinId="24" customBuiltin="1"/>
    <cellStyle name="Encabezado 1" xfId="8" builtinId="16" customBuiltin="1"/>
    <cellStyle name="Encabezado 4" xfId="11" builtinId="19" customBuiltin="1"/>
    <cellStyle name="Énfasis1" xfId="23" builtinId="29" customBuiltin="1"/>
    <cellStyle name="Énfasis2" xfId="26" builtinId="33" customBuiltin="1"/>
    <cellStyle name="Énfasis3" xfId="29" builtinId="37" customBuiltin="1"/>
    <cellStyle name="Énfasis4" xfId="32" builtinId="41" customBuiltin="1"/>
    <cellStyle name="Énfasis5" xfId="35" builtinId="45" customBuiltin="1"/>
    <cellStyle name="Énfasis6" xfId="38" builtinId="49" customBuiltin="1"/>
    <cellStyle name="Entrada" xfId="14" builtinId="20" customBuiltin="1"/>
    <cellStyle name="HeaderStyle" xfId="4" xr:uid="{00000000-0005-0000-0000-000020000000}"/>
    <cellStyle name="Incorrecto" xfId="13" builtinId="27" customBuiltin="1"/>
    <cellStyle name="Millares 10" xfId="41" xr:uid="{00000000-0005-0000-0000-000022000000}"/>
    <cellStyle name="Millares 2" xfId="3" xr:uid="{00000000-0005-0000-0000-000023000000}"/>
    <cellStyle name="Millares 2 2" xfId="130" xr:uid="{00000000-0005-0000-0000-000024000000}"/>
    <cellStyle name="Millares 2 2 2" xfId="209" xr:uid="{00000000-0005-0000-0000-000025000000}"/>
    <cellStyle name="Millares 2 2 2 2" xfId="227" xr:uid="{00000000-0005-0000-0000-000026000000}"/>
    <cellStyle name="Millares 2 2 2 2 2" xfId="299" xr:uid="{00000000-0005-0000-0000-000027000000}"/>
    <cellStyle name="Millares 2 2 2 2 3" xfId="263" xr:uid="{00000000-0005-0000-0000-000028000000}"/>
    <cellStyle name="Millares 2 2 2 3" xfId="281" xr:uid="{00000000-0005-0000-0000-000029000000}"/>
    <cellStyle name="Millares 2 2 2 4" xfId="245" xr:uid="{00000000-0005-0000-0000-00002A000000}"/>
    <cellStyle name="Millares 2 2 3" xfId="218" xr:uid="{00000000-0005-0000-0000-00002B000000}"/>
    <cellStyle name="Millares 2 2 3 2" xfId="290" xr:uid="{00000000-0005-0000-0000-00002C000000}"/>
    <cellStyle name="Millares 2 2 3 3" xfId="254" xr:uid="{00000000-0005-0000-0000-00002D000000}"/>
    <cellStyle name="Millares 2 2 4" xfId="272" xr:uid="{00000000-0005-0000-0000-00002E000000}"/>
    <cellStyle name="Millares 2 2 5" xfId="236" xr:uid="{00000000-0005-0000-0000-00002F000000}"/>
    <cellStyle name="Millares 2 3" xfId="202" xr:uid="{00000000-0005-0000-0000-000030000000}"/>
    <cellStyle name="Millares 2 3 2" xfId="211" xr:uid="{00000000-0005-0000-0000-000031000000}"/>
    <cellStyle name="Millares 2 3 2 2" xfId="229" xr:uid="{00000000-0005-0000-0000-000032000000}"/>
    <cellStyle name="Millares 2 3 2 2 2" xfId="301" xr:uid="{00000000-0005-0000-0000-000033000000}"/>
    <cellStyle name="Millares 2 3 2 2 3" xfId="265" xr:uid="{00000000-0005-0000-0000-000034000000}"/>
    <cellStyle name="Millares 2 3 2 3" xfId="283" xr:uid="{00000000-0005-0000-0000-000035000000}"/>
    <cellStyle name="Millares 2 3 2 4" xfId="247" xr:uid="{00000000-0005-0000-0000-000036000000}"/>
    <cellStyle name="Millares 2 3 3" xfId="220" xr:uid="{00000000-0005-0000-0000-000037000000}"/>
    <cellStyle name="Millares 2 3 3 2" xfId="292" xr:uid="{00000000-0005-0000-0000-000038000000}"/>
    <cellStyle name="Millares 2 3 3 3" xfId="256" xr:uid="{00000000-0005-0000-0000-000039000000}"/>
    <cellStyle name="Millares 2 3 4" xfId="274" xr:uid="{00000000-0005-0000-0000-00003A000000}"/>
    <cellStyle name="Millares 2 3 5" xfId="238" xr:uid="{00000000-0005-0000-0000-00003B000000}"/>
    <cellStyle name="Millares 2 4" xfId="207" xr:uid="{00000000-0005-0000-0000-00003C000000}"/>
    <cellStyle name="Millares 2 4 2" xfId="225" xr:uid="{00000000-0005-0000-0000-00003D000000}"/>
    <cellStyle name="Millares 2 4 2 2" xfId="297" xr:uid="{00000000-0005-0000-0000-00003E000000}"/>
    <cellStyle name="Millares 2 4 2 3" xfId="261" xr:uid="{00000000-0005-0000-0000-00003F000000}"/>
    <cellStyle name="Millares 2 4 3" xfId="279" xr:uid="{00000000-0005-0000-0000-000040000000}"/>
    <cellStyle name="Millares 2 4 4" xfId="243" xr:uid="{00000000-0005-0000-0000-000041000000}"/>
    <cellStyle name="Millares 2 5" xfId="216" xr:uid="{00000000-0005-0000-0000-000042000000}"/>
    <cellStyle name="Millares 2 5 2" xfId="288" xr:uid="{00000000-0005-0000-0000-000043000000}"/>
    <cellStyle name="Millares 2 5 3" xfId="252" xr:uid="{00000000-0005-0000-0000-000044000000}"/>
    <cellStyle name="Millares 2 6" xfId="270" xr:uid="{00000000-0005-0000-0000-000045000000}"/>
    <cellStyle name="Millares 2 7" xfId="234" xr:uid="{00000000-0005-0000-0000-000046000000}"/>
    <cellStyle name="Millares 2 8" xfId="59" xr:uid="{00000000-0005-0000-0000-000047000000}"/>
    <cellStyle name="Millares 3" xfId="124" xr:uid="{00000000-0005-0000-0000-000048000000}"/>
    <cellStyle name="Millares 3 2" xfId="208" xr:uid="{00000000-0005-0000-0000-000049000000}"/>
    <cellStyle name="Millares 3 2 2" xfId="226" xr:uid="{00000000-0005-0000-0000-00004A000000}"/>
    <cellStyle name="Millares 3 2 2 2" xfId="298" xr:uid="{00000000-0005-0000-0000-00004B000000}"/>
    <cellStyle name="Millares 3 2 2 3" xfId="262" xr:uid="{00000000-0005-0000-0000-00004C000000}"/>
    <cellStyle name="Millares 3 2 3" xfId="280" xr:uid="{00000000-0005-0000-0000-00004D000000}"/>
    <cellStyle name="Millares 3 2 4" xfId="244" xr:uid="{00000000-0005-0000-0000-00004E000000}"/>
    <cellStyle name="Millares 3 3" xfId="217" xr:uid="{00000000-0005-0000-0000-00004F000000}"/>
    <cellStyle name="Millares 3 3 2" xfId="289" xr:uid="{00000000-0005-0000-0000-000050000000}"/>
    <cellStyle name="Millares 3 3 3" xfId="253" xr:uid="{00000000-0005-0000-0000-000051000000}"/>
    <cellStyle name="Millares 3 4" xfId="271" xr:uid="{00000000-0005-0000-0000-000052000000}"/>
    <cellStyle name="Millares 3 5" xfId="235" xr:uid="{00000000-0005-0000-0000-000053000000}"/>
    <cellStyle name="Millares 4" xfId="194" xr:uid="{00000000-0005-0000-0000-000054000000}"/>
    <cellStyle name="Millares 4 2" xfId="210" xr:uid="{00000000-0005-0000-0000-000055000000}"/>
    <cellStyle name="Millares 4 2 2" xfId="228" xr:uid="{00000000-0005-0000-0000-000056000000}"/>
    <cellStyle name="Millares 4 2 2 2" xfId="300" xr:uid="{00000000-0005-0000-0000-000057000000}"/>
    <cellStyle name="Millares 4 2 2 3" xfId="264" xr:uid="{00000000-0005-0000-0000-000058000000}"/>
    <cellStyle name="Millares 4 2 3" xfId="282" xr:uid="{00000000-0005-0000-0000-000059000000}"/>
    <cellStyle name="Millares 4 2 4" xfId="246" xr:uid="{00000000-0005-0000-0000-00005A000000}"/>
    <cellStyle name="Millares 4 3" xfId="219" xr:uid="{00000000-0005-0000-0000-00005B000000}"/>
    <cellStyle name="Millares 4 3 2" xfId="291" xr:uid="{00000000-0005-0000-0000-00005C000000}"/>
    <cellStyle name="Millares 4 3 3" xfId="255" xr:uid="{00000000-0005-0000-0000-00005D000000}"/>
    <cellStyle name="Millares 4 4" xfId="273" xr:uid="{00000000-0005-0000-0000-00005E000000}"/>
    <cellStyle name="Millares 4 5" xfId="237" xr:uid="{00000000-0005-0000-0000-00005F000000}"/>
    <cellStyle name="Millares 5" xfId="206" xr:uid="{00000000-0005-0000-0000-000060000000}"/>
    <cellStyle name="Millares 5 2" xfId="224" xr:uid="{00000000-0005-0000-0000-000061000000}"/>
    <cellStyle name="Millares 5 2 2" xfId="296" xr:uid="{00000000-0005-0000-0000-000062000000}"/>
    <cellStyle name="Millares 5 2 3" xfId="260" xr:uid="{00000000-0005-0000-0000-000063000000}"/>
    <cellStyle name="Millares 5 3" xfId="278" xr:uid="{00000000-0005-0000-0000-000064000000}"/>
    <cellStyle name="Millares 5 4" xfId="242" xr:uid="{00000000-0005-0000-0000-000065000000}"/>
    <cellStyle name="Millares 6" xfId="215" xr:uid="{00000000-0005-0000-0000-000066000000}"/>
    <cellStyle name="Millares 6 2" xfId="287" xr:uid="{00000000-0005-0000-0000-000067000000}"/>
    <cellStyle name="Millares 6 3" xfId="251" xr:uid="{00000000-0005-0000-0000-000068000000}"/>
    <cellStyle name="Millares 7" xfId="269" xr:uid="{00000000-0005-0000-0000-000069000000}"/>
    <cellStyle name="Millares 8" xfId="233" xr:uid="{00000000-0005-0000-0000-00006A000000}"/>
    <cellStyle name="Millares 9" xfId="53" xr:uid="{00000000-0005-0000-0000-00006B000000}"/>
    <cellStyle name="Moneda [0]" xfId="304" builtinId="7"/>
    <cellStyle name="Moneda [0] 2" xfId="48" xr:uid="{00000000-0005-0000-0000-00006C000000}"/>
    <cellStyle name="Moneda [0] 2 2" xfId="55" xr:uid="{00000000-0005-0000-0000-00006D000000}"/>
    <cellStyle name="Moneda [0] 2 2 2" xfId="126" xr:uid="{00000000-0005-0000-0000-00006E000000}"/>
    <cellStyle name="Moneda [0] 2 3" xfId="121" xr:uid="{00000000-0005-0000-0000-00006F000000}"/>
    <cellStyle name="Moneda [0] 3" xfId="51" xr:uid="{00000000-0005-0000-0000-000070000000}"/>
    <cellStyle name="Moneda [0] 3 2" xfId="204" xr:uid="{00000000-0005-0000-0000-000071000000}"/>
    <cellStyle name="Moneda [0] 3 2 2" xfId="222" xr:uid="{00000000-0005-0000-0000-000072000000}"/>
    <cellStyle name="Moneda [0] 3 2 2 2" xfId="294" xr:uid="{00000000-0005-0000-0000-000073000000}"/>
    <cellStyle name="Moneda [0] 3 2 2 3" xfId="258" xr:uid="{00000000-0005-0000-0000-000074000000}"/>
    <cellStyle name="Moneda [0] 3 2 3" xfId="276" xr:uid="{00000000-0005-0000-0000-000075000000}"/>
    <cellStyle name="Moneda [0] 3 2 4" xfId="240" xr:uid="{00000000-0005-0000-0000-000076000000}"/>
    <cellStyle name="Moneda [0] 3 3" xfId="213" xr:uid="{00000000-0005-0000-0000-000077000000}"/>
    <cellStyle name="Moneda [0] 3 3 2" xfId="285" xr:uid="{00000000-0005-0000-0000-000078000000}"/>
    <cellStyle name="Moneda [0] 3 3 3" xfId="249" xr:uid="{00000000-0005-0000-0000-000079000000}"/>
    <cellStyle name="Moneda [0] 3 4" xfId="267" xr:uid="{00000000-0005-0000-0000-00007A000000}"/>
    <cellStyle name="Moneda [0] 3 5" xfId="231" xr:uid="{00000000-0005-0000-0000-00007B000000}"/>
    <cellStyle name="Moneda [0] 4" xfId="205" xr:uid="{00000000-0005-0000-0000-00007C000000}"/>
    <cellStyle name="Moneda [0] 4 2" xfId="223" xr:uid="{00000000-0005-0000-0000-00007D000000}"/>
    <cellStyle name="Moneda [0] 4 2 2" xfId="295" xr:uid="{00000000-0005-0000-0000-00007E000000}"/>
    <cellStyle name="Moneda [0] 4 2 3" xfId="259" xr:uid="{00000000-0005-0000-0000-00007F000000}"/>
    <cellStyle name="Moneda [0] 4 3" xfId="277" xr:uid="{00000000-0005-0000-0000-000080000000}"/>
    <cellStyle name="Moneda [0] 4 4" xfId="241" xr:uid="{00000000-0005-0000-0000-000081000000}"/>
    <cellStyle name="Moneda [0] 5" xfId="214" xr:uid="{00000000-0005-0000-0000-000082000000}"/>
    <cellStyle name="Moneda [0] 5 2" xfId="286" xr:uid="{00000000-0005-0000-0000-000083000000}"/>
    <cellStyle name="Moneda [0] 5 3" xfId="250" xr:uid="{00000000-0005-0000-0000-000084000000}"/>
    <cellStyle name="Moneda [0] 6" xfId="268" xr:uid="{00000000-0005-0000-0000-000085000000}"/>
    <cellStyle name="Moneda [0] 7" xfId="232" xr:uid="{00000000-0005-0000-0000-000086000000}"/>
    <cellStyle name="Moneda [0] 8" xfId="52" xr:uid="{00000000-0005-0000-0000-000087000000}"/>
    <cellStyle name="Moneda [0] 9" xfId="45" xr:uid="{00000000-0005-0000-0000-000088000000}"/>
    <cellStyle name="Moneda 10" xfId="66" xr:uid="{00000000-0005-0000-0000-000089000000}"/>
    <cellStyle name="Moneda 10 2" xfId="137" xr:uid="{00000000-0005-0000-0000-00008A000000}"/>
    <cellStyle name="Moneda 11" xfId="67" xr:uid="{00000000-0005-0000-0000-00008B000000}"/>
    <cellStyle name="Moneda 11 2" xfId="138" xr:uid="{00000000-0005-0000-0000-00008C000000}"/>
    <cellStyle name="Moneda 12" xfId="68" xr:uid="{00000000-0005-0000-0000-00008D000000}"/>
    <cellStyle name="Moneda 12 2" xfId="139" xr:uid="{00000000-0005-0000-0000-00008E000000}"/>
    <cellStyle name="Moneda 13" xfId="69" xr:uid="{00000000-0005-0000-0000-00008F000000}"/>
    <cellStyle name="Moneda 13 2" xfId="140" xr:uid="{00000000-0005-0000-0000-000090000000}"/>
    <cellStyle name="Moneda 14" xfId="70" xr:uid="{00000000-0005-0000-0000-000091000000}"/>
    <cellStyle name="Moneda 14 2" xfId="141" xr:uid="{00000000-0005-0000-0000-000092000000}"/>
    <cellStyle name="Moneda 15" xfId="71" xr:uid="{00000000-0005-0000-0000-000093000000}"/>
    <cellStyle name="Moneda 15 2" xfId="142" xr:uid="{00000000-0005-0000-0000-000094000000}"/>
    <cellStyle name="Moneda 16" xfId="72" xr:uid="{00000000-0005-0000-0000-000095000000}"/>
    <cellStyle name="Moneda 16 2" xfId="143" xr:uid="{00000000-0005-0000-0000-000096000000}"/>
    <cellStyle name="Moneda 17" xfId="73" xr:uid="{00000000-0005-0000-0000-000097000000}"/>
    <cellStyle name="Moneda 17 2" xfId="144" xr:uid="{00000000-0005-0000-0000-000098000000}"/>
    <cellStyle name="Moneda 18" xfId="74" xr:uid="{00000000-0005-0000-0000-000099000000}"/>
    <cellStyle name="Moneda 18 2" xfId="145" xr:uid="{00000000-0005-0000-0000-00009A000000}"/>
    <cellStyle name="Moneda 19" xfId="75" xr:uid="{00000000-0005-0000-0000-00009B000000}"/>
    <cellStyle name="Moneda 19 2" xfId="146" xr:uid="{00000000-0005-0000-0000-00009C000000}"/>
    <cellStyle name="Moneda 2" xfId="2" xr:uid="{00000000-0005-0000-0000-00009D000000}"/>
    <cellStyle name="Moneda 2 2" xfId="128" xr:uid="{00000000-0005-0000-0000-00009E000000}"/>
    <cellStyle name="Moneda 2 3" xfId="57" xr:uid="{00000000-0005-0000-0000-00009F000000}"/>
    <cellStyle name="Moneda 20" xfId="76" xr:uid="{00000000-0005-0000-0000-0000A0000000}"/>
    <cellStyle name="Moneda 20 2" xfId="147" xr:uid="{00000000-0005-0000-0000-0000A1000000}"/>
    <cellStyle name="Moneda 21" xfId="79" xr:uid="{00000000-0005-0000-0000-0000A2000000}"/>
    <cellStyle name="Moneda 21 2" xfId="150" xr:uid="{00000000-0005-0000-0000-0000A3000000}"/>
    <cellStyle name="Moneda 22" xfId="78" xr:uid="{00000000-0005-0000-0000-0000A4000000}"/>
    <cellStyle name="Moneda 22 2" xfId="149" xr:uid="{00000000-0005-0000-0000-0000A5000000}"/>
    <cellStyle name="Moneda 23" xfId="56" xr:uid="{00000000-0005-0000-0000-0000A6000000}"/>
    <cellStyle name="Moneda 23 2" xfId="127" xr:uid="{00000000-0005-0000-0000-0000A7000000}"/>
    <cellStyle name="Moneda 24" xfId="77" xr:uid="{00000000-0005-0000-0000-0000A8000000}"/>
    <cellStyle name="Moneda 24 2" xfId="148" xr:uid="{00000000-0005-0000-0000-0000A9000000}"/>
    <cellStyle name="Moneda 25" xfId="80" xr:uid="{00000000-0005-0000-0000-0000AA000000}"/>
    <cellStyle name="Moneda 25 2" xfId="151" xr:uid="{00000000-0005-0000-0000-0000AB000000}"/>
    <cellStyle name="Moneda 26" xfId="81" xr:uid="{00000000-0005-0000-0000-0000AC000000}"/>
    <cellStyle name="Moneda 26 2" xfId="152" xr:uid="{00000000-0005-0000-0000-0000AD000000}"/>
    <cellStyle name="Moneda 27" xfId="82" xr:uid="{00000000-0005-0000-0000-0000AE000000}"/>
    <cellStyle name="Moneda 27 2" xfId="153" xr:uid="{00000000-0005-0000-0000-0000AF000000}"/>
    <cellStyle name="Moneda 28" xfId="83" xr:uid="{00000000-0005-0000-0000-0000B0000000}"/>
    <cellStyle name="Moneda 28 2" xfId="154" xr:uid="{00000000-0005-0000-0000-0000B1000000}"/>
    <cellStyle name="Moneda 29" xfId="84" xr:uid="{00000000-0005-0000-0000-0000B2000000}"/>
    <cellStyle name="Moneda 29 2" xfId="155" xr:uid="{00000000-0005-0000-0000-0000B3000000}"/>
    <cellStyle name="Moneda 3" xfId="58" xr:uid="{00000000-0005-0000-0000-0000B4000000}"/>
    <cellStyle name="Moneda 3 2" xfId="129" xr:uid="{00000000-0005-0000-0000-0000B5000000}"/>
    <cellStyle name="Moneda 30" xfId="85" xr:uid="{00000000-0005-0000-0000-0000B6000000}"/>
    <cellStyle name="Moneda 30 2" xfId="156" xr:uid="{00000000-0005-0000-0000-0000B7000000}"/>
    <cellStyle name="Moneda 31" xfId="86" xr:uid="{00000000-0005-0000-0000-0000B8000000}"/>
    <cellStyle name="Moneda 31 2" xfId="157" xr:uid="{00000000-0005-0000-0000-0000B9000000}"/>
    <cellStyle name="Moneda 32" xfId="87" xr:uid="{00000000-0005-0000-0000-0000BA000000}"/>
    <cellStyle name="Moneda 32 2" xfId="158" xr:uid="{00000000-0005-0000-0000-0000BB000000}"/>
    <cellStyle name="Moneda 33" xfId="88" xr:uid="{00000000-0005-0000-0000-0000BC000000}"/>
    <cellStyle name="Moneda 33 2" xfId="159" xr:uid="{00000000-0005-0000-0000-0000BD000000}"/>
    <cellStyle name="Moneda 34" xfId="89" xr:uid="{00000000-0005-0000-0000-0000BE000000}"/>
    <cellStyle name="Moneda 34 2" xfId="160" xr:uid="{00000000-0005-0000-0000-0000BF000000}"/>
    <cellStyle name="Moneda 35" xfId="90" xr:uid="{00000000-0005-0000-0000-0000C0000000}"/>
    <cellStyle name="Moneda 35 2" xfId="161" xr:uid="{00000000-0005-0000-0000-0000C1000000}"/>
    <cellStyle name="Moneda 36" xfId="91" xr:uid="{00000000-0005-0000-0000-0000C2000000}"/>
    <cellStyle name="Moneda 36 2" xfId="162" xr:uid="{00000000-0005-0000-0000-0000C3000000}"/>
    <cellStyle name="Moneda 37" xfId="92" xr:uid="{00000000-0005-0000-0000-0000C4000000}"/>
    <cellStyle name="Moneda 37 2" xfId="163" xr:uid="{00000000-0005-0000-0000-0000C5000000}"/>
    <cellStyle name="Moneda 38" xfId="93" xr:uid="{00000000-0005-0000-0000-0000C6000000}"/>
    <cellStyle name="Moneda 38 2" xfId="164" xr:uid="{00000000-0005-0000-0000-0000C7000000}"/>
    <cellStyle name="Moneda 39" xfId="94" xr:uid="{00000000-0005-0000-0000-0000C8000000}"/>
    <cellStyle name="Moneda 39 2" xfId="165" xr:uid="{00000000-0005-0000-0000-0000C9000000}"/>
    <cellStyle name="Moneda 4" xfId="63" xr:uid="{00000000-0005-0000-0000-0000CA000000}"/>
    <cellStyle name="Moneda 4 2" xfId="134" xr:uid="{00000000-0005-0000-0000-0000CB000000}"/>
    <cellStyle name="Moneda 40" xfId="95" xr:uid="{00000000-0005-0000-0000-0000CC000000}"/>
    <cellStyle name="Moneda 40 2" xfId="166" xr:uid="{00000000-0005-0000-0000-0000CD000000}"/>
    <cellStyle name="Moneda 41" xfId="96" xr:uid="{00000000-0005-0000-0000-0000CE000000}"/>
    <cellStyle name="Moneda 41 2" xfId="167" xr:uid="{00000000-0005-0000-0000-0000CF000000}"/>
    <cellStyle name="Moneda 42" xfId="97" xr:uid="{00000000-0005-0000-0000-0000D0000000}"/>
    <cellStyle name="Moneda 42 2" xfId="168" xr:uid="{00000000-0005-0000-0000-0000D1000000}"/>
    <cellStyle name="Moneda 43" xfId="98" xr:uid="{00000000-0005-0000-0000-0000D2000000}"/>
    <cellStyle name="Moneda 43 2" xfId="169" xr:uid="{00000000-0005-0000-0000-0000D3000000}"/>
    <cellStyle name="Moneda 44" xfId="99" xr:uid="{00000000-0005-0000-0000-0000D4000000}"/>
    <cellStyle name="Moneda 44 2" xfId="170" xr:uid="{00000000-0005-0000-0000-0000D5000000}"/>
    <cellStyle name="Moneda 45" xfId="100" xr:uid="{00000000-0005-0000-0000-0000D6000000}"/>
    <cellStyle name="Moneda 45 2" xfId="171" xr:uid="{00000000-0005-0000-0000-0000D7000000}"/>
    <cellStyle name="Moneda 46" xfId="101" xr:uid="{00000000-0005-0000-0000-0000D8000000}"/>
    <cellStyle name="Moneda 46 2" xfId="172" xr:uid="{00000000-0005-0000-0000-0000D9000000}"/>
    <cellStyle name="Moneda 47" xfId="102" xr:uid="{00000000-0005-0000-0000-0000DA000000}"/>
    <cellStyle name="Moneda 47 2" xfId="173" xr:uid="{00000000-0005-0000-0000-0000DB000000}"/>
    <cellStyle name="Moneda 48" xfId="103" xr:uid="{00000000-0005-0000-0000-0000DC000000}"/>
    <cellStyle name="Moneda 48 2" xfId="174" xr:uid="{00000000-0005-0000-0000-0000DD000000}"/>
    <cellStyle name="Moneda 49" xfId="104" xr:uid="{00000000-0005-0000-0000-0000DE000000}"/>
    <cellStyle name="Moneda 49 2" xfId="175" xr:uid="{00000000-0005-0000-0000-0000DF000000}"/>
    <cellStyle name="Moneda 5" xfId="61" xr:uid="{00000000-0005-0000-0000-0000E0000000}"/>
    <cellStyle name="Moneda 5 2" xfId="132" xr:uid="{00000000-0005-0000-0000-0000E1000000}"/>
    <cellStyle name="Moneda 50" xfId="105" xr:uid="{00000000-0005-0000-0000-0000E2000000}"/>
    <cellStyle name="Moneda 50 2" xfId="176" xr:uid="{00000000-0005-0000-0000-0000E3000000}"/>
    <cellStyle name="Moneda 51" xfId="106" xr:uid="{00000000-0005-0000-0000-0000E4000000}"/>
    <cellStyle name="Moneda 51 2" xfId="177" xr:uid="{00000000-0005-0000-0000-0000E5000000}"/>
    <cellStyle name="Moneda 52" xfId="107" xr:uid="{00000000-0005-0000-0000-0000E6000000}"/>
    <cellStyle name="Moneda 52 2" xfId="178" xr:uid="{00000000-0005-0000-0000-0000E7000000}"/>
    <cellStyle name="Moneda 53" xfId="108" xr:uid="{00000000-0005-0000-0000-0000E8000000}"/>
    <cellStyle name="Moneda 53 2" xfId="179" xr:uid="{00000000-0005-0000-0000-0000E9000000}"/>
    <cellStyle name="Moneda 54" xfId="109" xr:uid="{00000000-0005-0000-0000-0000EA000000}"/>
    <cellStyle name="Moneda 54 2" xfId="180" xr:uid="{00000000-0005-0000-0000-0000EB000000}"/>
    <cellStyle name="Moneda 55" xfId="110" xr:uid="{00000000-0005-0000-0000-0000EC000000}"/>
    <cellStyle name="Moneda 55 2" xfId="181" xr:uid="{00000000-0005-0000-0000-0000ED000000}"/>
    <cellStyle name="Moneda 56" xfId="111" xr:uid="{00000000-0005-0000-0000-0000EE000000}"/>
    <cellStyle name="Moneda 56 2" xfId="182" xr:uid="{00000000-0005-0000-0000-0000EF000000}"/>
    <cellStyle name="Moneda 57" xfId="112" xr:uid="{00000000-0005-0000-0000-0000F0000000}"/>
    <cellStyle name="Moneda 57 2" xfId="183" xr:uid="{00000000-0005-0000-0000-0000F1000000}"/>
    <cellStyle name="Moneda 58" xfId="113" xr:uid="{00000000-0005-0000-0000-0000F2000000}"/>
    <cellStyle name="Moneda 58 2" xfId="184" xr:uid="{00000000-0005-0000-0000-0000F3000000}"/>
    <cellStyle name="Moneda 59" xfId="114" xr:uid="{00000000-0005-0000-0000-0000F4000000}"/>
    <cellStyle name="Moneda 59 2" xfId="185" xr:uid="{00000000-0005-0000-0000-0000F5000000}"/>
    <cellStyle name="Moneda 6" xfId="54" xr:uid="{00000000-0005-0000-0000-0000F6000000}"/>
    <cellStyle name="Moneda 6 2" xfId="125" xr:uid="{00000000-0005-0000-0000-0000F7000000}"/>
    <cellStyle name="Moneda 60" xfId="117" xr:uid="{00000000-0005-0000-0000-0000F8000000}"/>
    <cellStyle name="Moneda 60 2" xfId="188" xr:uid="{00000000-0005-0000-0000-0000F9000000}"/>
    <cellStyle name="Moneda 61" xfId="115" xr:uid="{00000000-0005-0000-0000-0000FA000000}"/>
    <cellStyle name="Moneda 61 2" xfId="186" xr:uid="{00000000-0005-0000-0000-0000FB000000}"/>
    <cellStyle name="Moneda 62" xfId="60" xr:uid="{00000000-0005-0000-0000-0000FC000000}"/>
    <cellStyle name="Moneda 62 2" xfId="131" xr:uid="{00000000-0005-0000-0000-0000FD000000}"/>
    <cellStyle name="Moneda 63" xfId="116" xr:uid="{00000000-0005-0000-0000-0000FE000000}"/>
    <cellStyle name="Moneda 63 2" xfId="187" xr:uid="{00000000-0005-0000-0000-0000FF000000}"/>
    <cellStyle name="Moneda 64" xfId="118" xr:uid="{00000000-0005-0000-0000-000000010000}"/>
    <cellStyle name="Moneda 64 2" xfId="189" xr:uid="{00000000-0005-0000-0000-000001010000}"/>
    <cellStyle name="Moneda 65" xfId="119" xr:uid="{00000000-0005-0000-0000-000002010000}"/>
    <cellStyle name="Moneda 65 2" xfId="190" xr:uid="{00000000-0005-0000-0000-000003010000}"/>
    <cellStyle name="Moneda 66" xfId="120" xr:uid="{00000000-0005-0000-0000-000004010000}"/>
    <cellStyle name="Moneda 66 2" xfId="191" xr:uid="{00000000-0005-0000-0000-000005010000}"/>
    <cellStyle name="Moneda 67" xfId="122" xr:uid="{00000000-0005-0000-0000-000006010000}"/>
    <cellStyle name="Moneda 68" xfId="123" xr:uid="{00000000-0005-0000-0000-000007010000}"/>
    <cellStyle name="Moneda 69" xfId="192" xr:uid="{00000000-0005-0000-0000-000008010000}"/>
    <cellStyle name="Moneda 7" xfId="62" xr:uid="{00000000-0005-0000-0000-000009010000}"/>
    <cellStyle name="Moneda 7 2" xfId="133" xr:uid="{00000000-0005-0000-0000-00000A010000}"/>
    <cellStyle name="Moneda 70" xfId="203" xr:uid="{00000000-0005-0000-0000-00000B010000}"/>
    <cellStyle name="Moneda 70 2" xfId="212" xr:uid="{00000000-0005-0000-0000-00000C010000}"/>
    <cellStyle name="Moneda 70 2 2" xfId="230" xr:uid="{00000000-0005-0000-0000-00000D010000}"/>
    <cellStyle name="Moneda 70 2 2 2" xfId="302" xr:uid="{00000000-0005-0000-0000-00000E010000}"/>
    <cellStyle name="Moneda 70 2 2 3" xfId="266" xr:uid="{00000000-0005-0000-0000-00000F010000}"/>
    <cellStyle name="Moneda 70 2 3" xfId="284" xr:uid="{00000000-0005-0000-0000-000010010000}"/>
    <cellStyle name="Moneda 70 2 4" xfId="248" xr:uid="{00000000-0005-0000-0000-000011010000}"/>
    <cellStyle name="Moneda 70 3" xfId="221" xr:uid="{00000000-0005-0000-0000-000012010000}"/>
    <cellStyle name="Moneda 70 3 2" xfId="293" xr:uid="{00000000-0005-0000-0000-000013010000}"/>
    <cellStyle name="Moneda 70 3 3" xfId="257" xr:uid="{00000000-0005-0000-0000-000014010000}"/>
    <cellStyle name="Moneda 70 4" xfId="275" xr:uid="{00000000-0005-0000-0000-000015010000}"/>
    <cellStyle name="Moneda 70 5" xfId="239" xr:uid="{00000000-0005-0000-0000-000016010000}"/>
    <cellStyle name="Moneda 71" xfId="50" xr:uid="{00000000-0005-0000-0000-000017010000}"/>
    <cellStyle name="Moneda 72" xfId="47" xr:uid="{00000000-0005-0000-0000-000018010000}"/>
    <cellStyle name="Moneda 73" xfId="193" xr:uid="{00000000-0005-0000-0000-000019010000}"/>
    <cellStyle name="Moneda 8" xfId="64" xr:uid="{00000000-0005-0000-0000-00001A010000}"/>
    <cellStyle name="Moneda 8 2" xfId="135" xr:uid="{00000000-0005-0000-0000-00001B010000}"/>
    <cellStyle name="Moneda 9" xfId="65" xr:uid="{00000000-0005-0000-0000-00001C010000}"/>
    <cellStyle name="Moneda 9 2" xfId="136" xr:uid="{00000000-0005-0000-0000-00001D010000}"/>
    <cellStyle name="Neutral 2" xfId="195" xr:uid="{00000000-0005-0000-0000-00001E010000}"/>
    <cellStyle name="Normal" xfId="0" builtinId="0"/>
    <cellStyle name="Normal 2" xfId="1" xr:uid="{00000000-0005-0000-0000-000020010000}"/>
    <cellStyle name="Normal 2 2" xfId="44" xr:uid="{00000000-0005-0000-0000-000021010000}"/>
    <cellStyle name="Normal 2 2 2" xfId="43" xr:uid="{00000000-0005-0000-0000-000022010000}"/>
    <cellStyle name="Normal 3" xfId="42" xr:uid="{00000000-0005-0000-0000-000023010000}"/>
    <cellStyle name="Normal 4" xfId="46" xr:uid="{00000000-0005-0000-0000-000024010000}"/>
    <cellStyle name="Notas" xfId="20" builtinId="10" customBuiltin="1"/>
    <cellStyle name="Numeric" xfId="6" xr:uid="{00000000-0005-0000-0000-000026010000}"/>
    <cellStyle name="Porcentaje" xfId="303" builtinId="5"/>
    <cellStyle name="Porcentaje 2" xfId="49" xr:uid="{00000000-0005-0000-0000-000027010000}"/>
    <cellStyle name="Salida" xfId="15" builtinId="21" customBuiltin="1"/>
    <cellStyle name="Texto de advertencia" xfId="19" builtinId="11" customBuiltin="1"/>
    <cellStyle name="Texto explicativo" xfId="21" builtinId="53" customBuiltin="1"/>
    <cellStyle name="Título" xfId="7" builtinId="15" customBuiltin="1"/>
    <cellStyle name="Título 2" xfId="9" builtinId="17" customBuiltin="1"/>
    <cellStyle name="Título 3" xfId="10" builtinId="18" customBuiltin="1"/>
    <cellStyle name="Total" xfId="22" builtinId="25" customBuilti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1168854</xdr:colOff>
      <xdr:row>0</xdr:row>
      <xdr:rowOff>0</xdr:rowOff>
    </xdr:from>
    <xdr:ext cx="1413010" cy="1047750"/>
    <xdr:pic>
      <xdr:nvPicPr>
        <xdr:cNvPr id="2" name="Imagen 1">
          <a:extLst>
            <a:ext uri="{FF2B5EF4-FFF2-40B4-BE49-F238E27FC236}">
              <a16:creationId xmlns:a16="http://schemas.microsoft.com/office/drawing/2014/main" id="{528B11AA-17B4-4B1B-A760-F3C3E36FFE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8854" y="0"/>
          <a:ext cx="1413010" cy="1047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1035504</xdr:colOff>
      <xdr:row>0</xdr:row>
      <xdr:rowOff>47625</xdr:rowOff>
    </xdr:from>
    <xdr:ext cx="1374321" cy="1114425"/>
    <xdr:pic>
      <xdr:nvPicPr>
        <xdr:cNvPr id="2" name="Imagen 1">
          <a:extLst>
            <a:ext uri="{FF2B5EF4-FFF2-40B4-BE49-F238E27FC236}">
              <a16:creationId xmlns:a16="http://schemas.microsoft.com/office/drawing/2014/main" id="{5DBAA519-CAA4-45AA-B408-E2835DDD4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504" y="47625"/>
          <a:ext cx="1374321" cy="11144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193492</xdr:colOff>
      <xdr:row>0</xdr:row>
      <xdr:rowOff>0</xdr:rowOff>
    </xdr:from>
    <xdr:ext cx="1339010" cy="1209675"/>
    <xdr:pic>
      <xdr:nvPicPr>
        <xdr:cNvPr id="2" name="Imagen 1">
          <a:extLst>
            <a:ext uri="{FF2B5EF4-FFF2-40B4-BE49-F238E27FC236}">
              <a16:creationId xmlns:a16="http://schemas.microsoft.com/office/drawing/2014/main" id="{D0051A1E-9E7D-405F-B8AC-98B7CA840C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3492" y="0"/>
          <a:ext cx="1339010" cy="12096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lcart-my.sharepoint.com/personal/calidad_cartagena_gov_co/Documents/35.%20Proyectos%20de%20Inversi&#243;n%20Secretar&#237;a%20General/Proyectos%20SecGeneral%202024.xlsx" TargetMode="External"/><Relationship Id="rId1" Type="http://schemas.openxmlformats.org/officeDocument/2006/relationships/externalLinkPath" Target="https://alcart-my.sharepoint.com/personal/calidad_cartagena_gov_co/Documents/35.%20Proyectos%20de%20Inversi&#243;n%20Secretar&#237;a%20General/Proyectos%20SecGeneral%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PROYECTOS"/>
      <sheetName val="CPD y RP"/>
      <sheetName val="ACTIVIDADES"/>
      <sheetName val="PAGOS"/>
      <sheetName val="PLAN DE ACCIÓN SecGeneral"/>
      <sheetName val="Hoja3"/>
      <sheetName val="Hoja2"/>
      <sheetName val="Proyectos SecGeneral 2024"/>
      <sheetName val="ANEXO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15F7-C700-437C-903C-F78128126E38}">
  <dimension ref="A1:G27"/>
  <sheetViews>
    <sheetView zoomScale="90" zoomScaleNormal="90" workbookViewId="0">
      <selection activeCell="F14" sqref="F14"/>
    </sheetView>
  </sheetViews>
  <sheetFormatPr baseColWidth="10" defaultColWidth="10.88671875" defaultRowHeight="14.4" x14ac:dyDescent="0.3"/>
  <cols>
    <col min="1" max="1" width="20.5546875" customWidth="1"/>
    <col min="2" max="2" width="25" customWidth="1"/>
    <col min="3" max="3" width="19.5546875" customWidth="1"/>
    <col min="4" max="4" width="20.44140625" customWidth="1"/>
    <col min="5" max="6" width="22.88671875" customWidth="1"/>
    <col min="7" max="7" width="25.109375" customWidth="1"/>
  </cols>
  <sheetData>
    <row r="1" spans="1:7" ht="15" thickBot="1" x14ac:dyDescent="0.35"/>
    <row r="2" spans="1:7" x14ac:dyDescent="0.3">
      <c r="A2" s="187" t="s">
        <v>37</v>
      </c>
      <c r="B2" s="188"/>
      <c r="C2" s="188"/>
      <c r="D2" s="188"/>
      <c r="E2" s="188"/>
      <c r="F2" s="188"/>
      <c r="G2" s="189"/>
    </row>
    <row r="3" spans="1:7" s="7" customFormat="1" x14ac:dyDescent="0.3">
      <c r="A3" s="29" t="s">
        <v>38</v>
      </c>
      <c r="B3" s="190" t="s">
        <v>39</v>
      </c>
      <c r="C3" s="190"/>
      <c r="D3" s="190"/>
      <c r="E3" s="190"/>
      <c r="F3" s="190"/>
      <c r="G3" s="30" t="s">
        <v>40</v>
      </c>
    </row>
    <row r="4" spans="1:7" ht="12.75" customHeight="1" x14ac:dyDescent="0.3">
      <c r="A4" s="31">
        <v>45915</v>
      </c>
      <c r="B4" s="191" t="s">
        <v>215</v>
      </c>
      <c r="C4" s="191"/>
      <c r="D4" s="191"/>
      <c r="E4" s="191"/>
      <c r="F4" s="191"/>
      <c r="G4" s="32" t="s">
        <v>216</v>
      </c>
    </row>
    <row r="5" spans="1:7" ht="12.75" customHeight="1" x14ac:dyDescent="0.3">
      <c r="A5" s="33"/>
      <c r="B5" s="191"/>
      <c r="C5" s="191"/>
      <c r="D5" s="191"/>
      <c r="E5" s="191"/>
      <c r="F5" s="191"/>
      <c r="G5" s="32"/>
    </row>
    <row r="6" spans="1:7" x14ac:dyDescent="0.3">
      <c r="A6" s="33"/>
      <c r="B6" s="186"/>
      <c r="C6" s="186"/>
      <c r="D6" s="186"/>
      <c r="E6" s="186"/>
      <c r="F6" s="186"/>
      <c r="G6" s="34"/>
    </row>
    <row r="7" spans="1:7" x14ac:dyDescent="0.3">
      <c r="A7" s="33"/>
      <c r="B7" s="186"/>
      <c r="C7" s="186"/>
      <c r="D7" s="186"/>
      <c r="E7" s="186"/>
      <c r="F7" s="186"/>
      <c r="G7" s="34"/>
    </row>
    <row r="8" spans="1:7" x14ac:dyDescent="0.3">
      <c r="A8" s="33"/>
      <c r="B8" s="35"/>
      <c r="C8" s="35"/>
      <c r="D8" s="35"/>
      <c r="E8" s="35"/>
      <c r="F8" s="35"/>
      <c r="G8" s="34"/>
    </row>
    <row r="9" spans="1:7" x14ac:dyDescent="0.3">
      <c r="A9" s="193" t="s">
        <v>217</v>
      </c>
      <c r="B9" s="194"/>
      <c r="C9" s="194"/>
      <c r="D9" s="194"/>
      <c r="E9" s="194"/>
      <c r="F9" s="194"/>
      <c r="G9" s="195"/>
    </row>
    <row r="10" spans="1:7" s="7" customFormat="1" x14ac:dyDescent="0.3">
      <c r="A10" s="36"/>
      <c r="B10" s="190" t="s">
        <v>41</v>
      </c>
      <c r="C10" s="190"/>
      <c r="D10" s="190" t="s">
        <v>42</v>
      </c>
      <c r="E10" s="190"/>
      <c r="F10" s="36" t="s">
        <v>38</v>
      </c>
      <c r="G10" s="36" t="s">
        <v>43</v>
      </c>
    </row>
    <row r="11" spans="1:7" x14ac:dyDescent="0.3">
      <c r="A11" s="37" t="s">
        <v>44</v>
      </c>
      <c r="B11" s="191" t="s">
        <v>45</v>
      </c>
      <c r="C11" s="191"/>
      <c r="D11" s="192" t="s">
        <v>46</v>
      </c>
      <c r="E11" s="192"/>
      <c r="F11" s="33">
        <v>45915</v>
      </c>
      <c r="G11" s="34"/>
    </row>
    <row r="12" spans="1:7" x14ac:dyDescent="0.3">
      <c r="A12" s="37" t="s">
        <v>47</v>
      </c>
      <c r="B12" s="192" t="s">
        <v>48</v>
      </c>
      <c r="C12" s="192"/>
      <c r="D12" s="192" t="s">
        <v>79</v>
      </c>
      <c r="E12" s="192"/>
      <c r="F12" s="33">
        <v>45915</v>
      </c>
      <c r="G12" s="34"/>
    </row>
    <row r="13" spans="1:7" x14ac:dyDescent="0.3">
      <c r="A13" s="37" t="s">
        <v>49</v>
      </c>
      <c r="B13" s="192" t="s">
        <v>48</v>
      </c>
      <c r="C13" s="192"/>
      <c r="D13" s="192" t="s">
        <v>79</v>
      </c>
      <c r="E13" s="192"/>
      <c r="F13" s="33">
        <v>45915</v>
      </c>
      <c r="G13" s="34"/>
    </row>
    <row r="14" spans="1:7" ht="45" customHeight="1" x14ac:dyDescent="0.3"/>
    <row r="15" spans="1:7" ht="45" customHeight="1" x14ac:dyDescent="0.3"/>
    <row r="16" spans="1:7" ht="45" customHeight="1" x14ac:dyDescent="0.3"/>
    <row r="17" ht="45" customHeight="1" x14ac:dyDescent="0.3"/>
    <row r="18" ht="45" customHeight="1" x14ac:dyDescent="0.3"/>
    <row r="19" ht="45" customHeight="1" x14ac:dyDescent="0.3"/>
    <row r="20" ht="45" customHeight="1" x14ac:dyDescent="0.3"/>
    <row r="21" ht="45" customHeight="1" x14ac:dyDescent="0.3"/>
    <row r="22" ht="45" customHeight="1" x14ac:dyDescent="0.3"/>
    <row r="23" ht="45" customHeight="1" x14ac:dyDescent="0.3"/>
    <row r="24" ht="45" customHeight="1" x14ac:dyDescent="0.3"/>
    <row r="25" ht="45" customHeight="1" x14ac:dyDescent="0.3"/>
    <row r="26" ht="45" customHeight="1" x14ac:dyDescent="0.3"/>
    <row r="27" ht="45" customHeight="1" x14ac:dyDescent="0.3"/>
  </sheetData>
  <mergeCells count="15">
    <mergeCell ref="B13:C13"/>
    <mergeCell ref="D13:E13"/>
    <mergeCell ref="A9:G9"/>
    <mergeCell ref="B10:C10"/>
    <mergeCell ref="D10:E10"/>
    <mergeCell ref="B11:C11"/>
    <mergeCell ref="D11:E11"/>
    <mergeCell ref="B12:C12"/>
    <mergeCell ref="D12:E12"/>
    <mergeCell ref="B7:F7"/>
    <mergeCell ref="A2:G2"/>
    <mergeCell ref="B3:F3"/>
    <mergeCell ref="B4:F4"/>
    <mergeCell ref="B5:F5"/>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topLeftCell="S1" zoomScale="60" zoomScaleNormal="60" workbookViewId="0">
      <selection activeCell="T8" sqref="T8:T9"/>
    </sheetView>
  </sheetViews>
  <sheetFormatPr baseColWidth="10" defaultColWidth="11.33203125" defaultRowHeight="18" x14ac:dyDescent="0.3"/>
  <cols>
    <col min="1" max="2" width="26.33203125" style="1" customWidth="1"/>
    <col min="3" max="3" width="28.44140625" style="1" customWidth="1"/>
    <col min="4" max="4" width="22.33203125" style="1" customWidth="1"/>
    <col min="5" max="5" width="23.109375" style="1" customWidth="1"/>
    <col min="6" max="7" width="23.6640625" style="1" customWidth="1"/>
    <col min="8" max="8" width="27.109375" style="1" customWidth="1"/>
    <col min="9" max="9" width="27.6640625" style="1" customWidth="1"/>
    <col min="10" max="10" width="31.109375" style="1" customWidth="1"/>
    <col min="11" max="12" width="35.109375" style="4" customWidth="1"/>
    <col min="13" max="13" width="26.88671875" style="4" customWidth="1"/>
    <col min="14" max="14" width="64" style="4" customWidth="1"/>
    <col min="15" max="15" width="27.33203125" style="5" customWidth="1"/>
    <col min="16" max="16" width="28.109375" style="6" customWidth="1"/>
    <col min="17" max="26" width="30.33203125" style="1" customWidth="1"/>
    <col min="27" max="27" width="30.33203125" style="92" customWidth="1"/>
    <col min="28" max="28" width="32.33203125" style="1" customWidth="1"/>
    <col min="29" max="29" width="27.33203125" style="1" customWidth="1"/>
    <col min="30" max="30" width="0" style="1" hidden="1" customWidth="1"/>
    <col min="31" max="16384" width="11.33203125" style="1"/>
  </cols>
  <sheetData>
    <row r="1" spans="1:30" ht="21" customHeight="1" x14ac:dyDescent="0.3">
      <c r="A1" s="205"/>
      <c r="B1" s="206"/>
      <c r="C1" s="211" t="s">
        <v>1</v>
      </c>
      <c r="D1" s="212"/>
      <c r="E1" s="212"/>
      <c r="F1" s="212"/>
      <c r="G1" s="212"/>
      <c r="H1" s="212"/>
      <c r="I1" s="212"/>
      <c r="J1" s="212"/>
      <c r="K1" s="212"/>
      <c r="L1" s="212"/>
      <c r="M1" s="212"/>
      <c r="N1" s="212"/>
      <c r="O1" s="212"/>
      <c r="P1" s="212"/>
      <c r="Q1" s="212"/>
      <c r="R1" s="212"/>
      <c r="S1" s="212"/>
      <c r="T1" s="212"/>
      <c r="U1" s="212"/>
      <c r="V1" s="212"/>
      <c r="W1" s="212"/>
      <c r="X1" s="212"/>
      <c r="Y1" s="212"/>
      <c r="Z1" s="212"/>
      <c r="AA1" s="213"/>
      <c r="AB1" s="39" t="s">
        <v>211</v>
      </c>
    </row>
    <row r="2" spans="1:30" ht="21" customHeight="1" x14ac:dyDescent="0.3">
      <c r="A2" s="207"/>
      <c r="B2" s="208"/>
      <c r="C2" s="211" t="s">
        <v>2</v>
      </c>
      <c r="D2" s="212"/>
      <c r="E2" s="212"/>
      <c r="F2" s="212"/>
      <c r="G2" s="212"/>
      <c r="H2" s="212"/>
      <c r="I2" s="212"/>
      <c r="J2" s="212"/>
      <c r="K2" s="212"/>
      <c r="L2" s="212"/>
      <c r="M2" s="212"/>
      <c r="N2" s="212"/>
      <c r="O2" s="212"/>
      <c r="P2" s="212"/>
      <c r="Q2" s="212"/>
      <c r="R2" s="212"/>
      <c r="S2" s="212"/>
      <c r="T2" s="212"/>
      <c r="U2" s="212"/>
      <c r="V2" s="212"/>
      <c r="W2" s="212"/>
      <c r="X2" s="212"/>
      <c r="Y2" s="212"/>
      <c r="Z2" s="212"/>
      <c r="AA2" s="213"/>
      <c r="AB2" s="39" t="s">
        <v>3</v>
      </c>
    </row>
    <row r="3" spans="1:30" ht="21" customHeight="1" x14ac:dyDescent="0.3">
      <c r="A3" s="207"/>
      <c r="B3" s="208"/>
      <c r="C3" s="211" t="s">
        <v>4</v>
      </c>
      <c r="D3" s="212"/>
      <c r="E3" s="212"/>
      <c r="F3" s="212"/>
      <c r="G3" s="212"/>
      <c r="H3" s="212"/>
      <c r="I3" s="212"/>
      <c r="J3" s="212"/>
      <c r="K3" s="212"/>
      <c r="L3" s="212"/>
      <c r="M3" s="212"/>
      <c r="N3" s="212"/>
      <c r="O3" s="212"/>
      <c r="P3" s="212"/>
      <c r="Q3" s="212"/>
      <c r="R3" s="212"/>
      <c r="S3" s="212"/>
      <c r="T3" s="212"/>
      <c r="U3" s="212"/>
      <c r="V3" s="212"/>
      <c r="W3" s="212"/>
      <c r="X3" s="212"/>
      <c r="Y3" s="212"/>
      <c r="Z3" s="212"/>
      <c r="AA3" s="213"/>
      <c r="AB3" s="39" t="s">
        <v>210</v>
      </c>
    </row>
    <row r="4" spans="1:30" ht="21" customHeight="1" x14ac:dyDescent="0.3">
      <c r="A4" s="209"/>
      <c r="B4" s="210"/>
      <c r="C4" s="211" t="s">
        <v>155</v>
      </c>
      <c r="D4" s="212"/>
      <c r="E4" s="212"/>
      <c r="F4" s="212"/>
      <c r="G4" s="212"/>
      <c r="H4" s="212"/>
      <c r="I4" s="212"/>
      <c r="J4" s="212"/>
      <c r="K4" s="212"/>
      <c r="L4" s="212"/>
      <c r="M4" s="212"/>
      <c r="N4" s="212"/>
      <c r="O4" s="212"/>
      <c r="P4" s="212"/>
      <c r="Q4" s="212"/>
      <c r="R4" s="212"/>
      <c r="S4" s="212"/>
      <c r="T4" s="212"/>
      <c r="U4" s="212"/>
      <c r="V4" s="212"/>
      <c r="W4" s="212"/>
      <c r="X4" s="212"/>
      <c r="Y4" s="212"/>
      <c r="Z4" s="212"/>
      <c r="AA4" s="213"/>
      <c r="AB4" s="39" t="s">
        <v>213</v>
      </c>
    </row>
    <row r="5" spans="1:30" ht="26.25" customHeight="1" x14ac:dyDescent="0.3">
      <c r="A5" s="203" t="s">
        <v>167</v>
      </c>
      <c r="B5" s="204"/>
      <c r="C5" s="214" t="s">
        <v>346</v>
      </c>
      <c r="D5" s="215"/>
      <c r="E5" s="215"/>
      <c r="F5" s="215"/>
      <c r="G5" s="215"/>
      <c r="H5" s="215"/>
      <c r="I5" s="215"/>
      <c r="J5" s="215"/>
      <c r="K5" s="215"/>
      <c r="L5" s="215"/>
      <c r="M5" s="215"/>
      <c r="N5" s="215"/>
      <c r="O5" s="215"/>
      <c r="P5" s="215"/>
      <c r="Q5" s="215"/>
      <c r="R5" s="215"/>
      <c r="S5" s="215"/>
      <c r="T5" s="215"/>
      <c r="U5" s="215"/>
      <c r="V5" s="215"/>
      <c r="W5" s="215"/>
      <c r="X5" s="215"/>
      <c r="Y5" s="215"/>
      <c r="Z5" s="215"/>
      <c r="AA5" s="215"/>
      <c r="AB5" s="216"/>
    </row>
    <row r="6" spans="1:30" ht="39" customHeight="1" x14ac:dyDescent="0.3">
      <c r="A6" s="198" t="s">
        <v>157</v>
      </c>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row>
    <row r="7" spans="1:30" s="3" customFormat="1" ht="39" customHeight="1" x14ac:dyDescent="0.25">
      <c r="A7" s="198" t="s">
        <v>324</v>
      </c>
      <c r="B7" s="199"/>
      <c r="C7" s="199"/>
      <c r="D7" s="199"/>
      <c r="E7" s="199"/>
      <c r="F7" s="199"/>
      <c r="G7" s="199"/>
      <c r="H7" s="199"/>
      <c r="I7" s="199"/>
      <c r="J7" s="199"/>
      <c r="K7" s="199"/>
      <c r="L7" s="199"/>
      <c r="M7" s="199"/>
      <c r="N7" s="199"/>
      <c r="O7" s="245"/>
      <c r="P7" s="249" t="s">
        <v>323</v>
      </c>
      <c r="Q7" s="249"/>
      <c r="R7" s="249"/>
      <c r="S7" s="249"/>
      <c r="T7" s="198" t="s">
        <v>322</v>
      </c>
      <c r="U7" s="199"/>
      <c r="V7" s="199"/>
      <c r="W7" s="199"/>
      <c r="X7" s="245"/>
      <c r="Y7" s="249" t="s">
        <v>321</v>
      </c>
      <c r="Z7" s="249"/>
      <c r="AA7" s="249"/>
      <c r="AB7" s="249"/>
    </row>
    <row r="8" spans="1:30" s="3" customFormat="1" ht="51.75" customHeight="1" x14ac:dyDescent="0.25">
      <c r="A8" s="200" t="s">
        <v>92</v>
      </c>
      <c r="B8" s="200" t="s">
        <v>162</v>
      </c>
      <c r="C8" s="200" t="s">
        <v>153</v>
      </c>
      <c r="D8" s="200" t="s">
        <v>28</v>
      </c>
      <c r="E8" s="200" t="s">
        <v>100</v>
      </c>
      <c r="F8" s="200" t="s">
        <v>7</v>
      </c>
      <c r="G8" s="200" t="s">
        <v>190</v>
      </c>
      <c r="H8" s="200" t="s">
        <v>34</v>
      </c>
      <c r="I8" s="200" t="s">
        <v>8</v>
      </c>
      <c r="J8" s="41" t="s">
        <v>308</v>
      </c>
      <c r="K8" s="200" t="s">
        <v>96</v>
      </c>
      <c r="L8" s="200" t="s">
        <v>95</v>
      </c>
      <c r="M8" s="200" t="s">
        <v>174</v>
      </c>
      <c r="N8" s="40" t="s">
        <v>316</v>
      </c>
      <c r="O8" s="200" t="s">
        <v>30</v>
      </c>
      <c r="P8" s="200" t="s">
        <v>31</v>
      </c>
      <c r="Q8" s="200" t="s">
        <v>159</v>
      </c>
      <c r="R8" s="200" t="s">
        <v>160</v>
      </c>
      <c r="S8" s="200" t="s">
        <v>158</v>
      </c>
      <c r="T8" s="252" t="s">
        <v>317</v>
      </c>
      <c r="U8" s="252" t="s">
        <v>318</v>
      </c>
      <c r="V8" s="250" t="s">
        <v>319</v>
      </c>
      <c r="W8" s="250" t="s">
        <v>320</v>
      </c>
      <c r="X8" s="246" t="s">
        <v>325</v>
      </c>
      <c r="Y8" s="200" t="s">
        <v>347</v>
      </c>
      <c r="Z8" s="200" t="s">
        <v>348</v>
      </c>
      <c r="AA8" s="248" t="s">
        <v>349</v>
      </c>
      <c r="AB8" s="248" t="s">
        <v>350</v>
      </c>
      <c r="AC8" s="20"/>
    </row>
    <row r="9" spans="1:30" s="3" customFormat="1" ht="26.25" customHeight="1" thickBot="1" x14ac:dyDescent="0.3">
      <c r="A9" s="201"/>
      <c r="B9" s="201"/>
      <c r="C9" s="201"/>
      <c r="D9" s="201"/>
      <c r="E9" s="202"/>
      <c r="F9" s="201"/>
      <c r="G9" s="201"/>
      <c r="H9" s="202"/>
      <c r="I9" s="202"/>
      <c r="J9" s="42" t="s">
        <v>309</v>
      </c>
      <c r="K9" s="201"/>
      <c r="L9" s="201"/>
      <c r="M9" s="201"/>
      <c r="N9" s="43" t="s">
        <v>310</v>
      </c>
      <c r="O9" s="201"/>
      <c r="P9" s="201"/>
      <c r="Q9" s="201"/>
      <c r="R9" s="201"/>
      <c r="S9" s="201"/>
      <c r="T9" s="253"/>
      <c r="U9" s="253"/>
      <c r="V9" s="251"/>
      <c r="W9" s="251"/>
      <c r="X9" s="247"/>
      <c r="Y9" s="201"/>
      <c r="Z9" s="201"/>
      <c r="AA9" s="248"/>
      <c r="AB9" s="248"/>
    </row>
    <row r="10" spans="1:30" s="3" customFormat="1" ht="41.4" x14ac:dyDescent="0.25">
      <c r="A10" s="59" t="s">
        <v>231</v>
      </c>
      <c r="B10" s="217" t="s">
        <v>232</v>
      </c>
      <c r="C10" s="61" t="s">
        <v>236</v>
      </c>
      <c r="D10" s="59" t="s">
        <v>239</v>
      </c>
      <c r="E10" s="44" t="s">
        <v>240</v>
      </c>
      <c r="F10" s="219" t="s">
        <v>247</v>
      </c>
      <c r="G10" s="59" t="s">
        <v>249</v>
      </c>
      <c r="H10" s="44" t="s">
        <v>250</v>
      </c>
      <c r="I10" s="44" t="s">
        <v>250</v>
      </c>
      <c r="J10" s="62">
        <v>939</v>
      </c>
      <c r="K10" s="45" t="s">
        <v>271</v>
      </c>
      <c r="L10" s="63">
        <v>0.2</v>
      </c>
      <c r="M10" s="61" t="s">
        <v>186</v>
      </c>
      <c r="N10" s="46" t="s">
        <v>250</v>
      </c>
      <c r="O10" s="62">
        <v>879</v>
      </c>
      <c r="P10" s="62">
        <v>219</v>
      </c>
      <c r="Q10" s="62">
        <v>200</v>
      </c>
      <c r="R10" s="62">
        <v>700</v>
      </c>
      <c r="S10" s="62">
        <v>879</v>
      </c>
      <c r="T10" s="64">
        <v>484</v>
      </c>
      <c r="U10" s="64">
        <v>372</v>
      </c>
      <c r="V10" s="62"/>
      <c r="W10" s="62"/>
      <c r="X10" s="65">
        <f>T10+U10</f>
        <v>856</v>
      </c>
      <c r="Y10" s="61"/>
      <c r="Z10" s="62"/>
      <c r="AA10" s="95"/>
      <c r="AB10" s="95"/>
      <c r="AD10" s="3" t="s">
        <v>185</v>
      </c>
    </row>
    <row r="11" spans="1:30" s="3" customFormat="1" ht="39.6" customHeight="1" x14ac:dyDescent="0.25">
      <c r="A11" s="59" t="s">
        <v>231</v>
      </c>
      <c r="B11" s="218"/>
      <c r="C11" s="61" t="s">
        <v>236</v>
      </c>
      <c r="D11" s="59" t="s">
        <v>239</v>
      </c>
      <c r="E11" s="46" t="s">
        <v>241</v>
      </c>
      <c r="F11" s="220"/>
      <c r="G11" s="59" t="s">
        <v>249</v>
      </c>
      <c r="H11" s="46" t="s">
        <v>251</v>
      </c>
      <c r="I11" s="46" t="s">
        <v>251</v>
      </c>
      <c r="J11" s="62">
        <v>939</v>
      </c>
      <c r="K11" s="45" t="s">
        <v>272</v>
      </c>
      <c r="L11" s="63">
        <v>0.2</v>
      </c>
      <c r="M11" s="61" t="s">
        <v>185</v>
      </c>
      <c r="N11" s="46" t="s">
        <v>251</v>
      </c>
      <c r="O11" s="62">
        <v>849</v>
      </c>
      <c r="P11" s="62">
        <v>212</v>
      </c>
      <c r="Q11" s="62">
        <v>399</v>
      </c>
      <c r="R11" s="62">
        <v>200</v>
      </c>
      <c r="S11" s="62">
        <v>0</v>
      </c>
      <c r="T11" s="66">
        <v>25</v>
      </c>
      <c r="U11" s="64">
        <f>640+38</f>
        <v>678</v>
      </c>
      <c r="V11" s="62"/>
      <c r="W11" s="62"/>
      <c r="X11" s="65">
        <f t="shared" ref="X11:X25" si="0">T11+U11</f>
        <v>703</v>
      </c>
      <c r="Y11" s="61"/>
      <c r="Z11" s="62"/>
      <c r="AA11" s="95"/>
      <c r="AB11" s="95"/>
      <c r="AD11" s="3" t="s">
        <v>186</v>
      </c>
    </row>
    <row r="12" spans="1:30" s="3" customFormat="1" ht="73.2" customHeight="1" x14ac:dyDescent="0.25">
      <c r="A12" s="59" t="s">
        <v>231</v>
      </c>
      <c r="B12" s="218"/>
      <c r="C12" s="61" t="s">
        <v>236</v>
      </c>
      <c r="D12" s="59" t="s">
        <v>239</v>
      </c>
      <c r="E12" s="46" t="s">
        <v>242</v>
      </c>
      <c r="F12" s="220"/>
      <c r="G12" s="59" t="s">
        <v>249</v>
      </c>
      <c r="H12" s="46" t="s">
        <v>252</v>
      </c>
      <c r="I12" s="46" t="s">
        <v>262</v>
      </c>
      <c r="J12" s="62">
        <v>205</v>
      </c>
      <c r="K12" s="45" t="s">
        <v>311</v>
      </c>
      <c r="L12" s="63">
        <v>0.15</v>
      </c>
      <c r="M12" s="61" t="s">
        <v>185</v>
      </c>
      <c r="N12" s="46" t="s">
        <v>262</v>
      </c>
      <c r="O12" s="62">
        <v>440</v>
      </c>
      <c r="P12" s="62">
        <v>110</v>
      </c>
      <c r="Q12" s="62">
        <v>187</v>
      </c>
      <c r="R12" s="62">
        <v>70</v>
      </c>
      <c r="S12" s="62">
        <v>90</v>
      </c>
      <c r="T12" s="66">
        <v>33</v>
      </c>
      <c r="U12" s="64">
        <v>160</v>
      </c>
      <c r="V12" s="62"/>
      <c r="W12" s="62"/>
      <c r="X12" s="65">
        <f t="shared" si="0"/>
        <v>193</v>
      </c>
      <c r="Y12" s="61"/>
      <c r="Z12" s="62"/>
      <c r="AA12" s="95"/>
      <c r="AB12" s="95"/>
    </row>
    <row r="13" spans="1:30" s="3" customFormat="1" ht="51.6" customHeight="1" x14ac:dyDescent="0.25">
      <c r="A13" s="217" t="s">
        <v>231</v>
      </c>
      <c r="B13" s="218"/>
      <c r="C13" s="223" t="s">
        <v>236</v>
      </c>
      <c r="D13" s="217" t="s">
        <v>239</v>
      </c>
      <c r="E13" s="225" t="s">
        <v>242</v>
      </c>
      <c r="F13" s="220"/>
      <c r="G13" s="217" t="s">
        <v>249</v>
      </c>
      <c r="H13" s="225" t="s">
        <v>253</v>
      </c>
      <c r="I13" s="225" t="s">
        <v>263</v>
      </c>
      <c r="J13" s="227">
        <v>630</v>
      </c>
      <c r="K13" s="47" t="s">
        <v>312</v>
      </c>
      <c r="L13" s="229">
        <v>0.15</v>
      </c>
      <c r="M13" s="223" t="s">
        <v>185</v>
      </c>
      <c r="N13" s="225" t="s">
        <v>263</v>
      </c>
      <c r="O13" s="227">
        <v>120</v>
      </c>
      <c r="P13" s="227">
        <v>30</v>
      </c>
      <c r="Q13" s="227">
        <v>60</v>
      </c>
      <c r="R13" s="227">
        <v>0</v>
      </c>
      <c r="S13" s="227">
        <v>0</v>
      </c>
      <c r="T13" s="231">
        <v>0</v>
      </c>
      <c r="U13" s="233">
        <v>180</v>
      </c>
      <c r="V13" s="227"/>
      <c r="W13" s="227"/>
      <c r="X13" s="65">
        <f t="shared" si="0"/>
        <v>180</v>
      </c>
      <c r="Y13" s="223"/>
      <c r="Z13" s="227"/>
      <c r="AA13" s="196"/>
      <c r="AB13" s="196"/>
    </row>
    <row r="14" spans="1:30" s="3" customFormat="1" ht="56.4" customHeight="1" x14ac:dyDescent="0.25">
      <c r="A14" s="222"/>
      <c r="B14" s="218"/>
      <c r="C14" s="224"/>
      <c r="D14" s="222"/>
      <c r="E14" s="226"/>
      <c r="F14" s="220"/>
      <c r="G14" s="222"/>
      <c r="H14" s="226"/>
      <c r="I14" s="226"/>
      <c r="J14" s="228"/>
      <c r="K14" s="48" t="s">
        <v>313</v>
      </c>
      <c r="L14" s="230"/>
      <c r="M14" s="224"/>
      <c r="N14" s="226"/>
      <c r="O14" s="228"/>
      <c r="P14" s="228"/>
      <c r="Q14" s="228"/>
      <c r="R14" s="228"/>
      <c r="S14" s="228"/>
      <c r="T14" s="232"/>
      <c r="U14" s="234"/>
      <c r="V14" s="228"/>
      <c r="W14" s="228"/>
      <c r="X14" s="65">
        <f t="shared" si="0"/>
        <v>0</v>
      </c>
      <c r="Y14" s="224"/>
      <c r="Z14" s="228"/>
      <c r="AA14" s="197"/>
      <c r="AB14" s="197"/>
    </row>
    <row r="15" spans="1:30" s="3" customFormat="1" ht="69" x14ac:dyDescent="0.25">
      <c r="A15" s="59" t="s">
        <v>231</v>
      </c>
      <c r="B15" s="218"/>
      <c r="C15" s="61" t="s">
        <v>236</v>
      </c>
      <c r="D15" s="59" t="s">
        <v>239</v>
      </c>
      <c r="E15" s="46" t="s">
        <v>243</v>
      </c>
      <c r="F15" s="220"/>
      <c r="G15" s="59" t="s">
        <v>249</v>
      </c>
      <c r="H15" s="46" t="s">
        <v>254</v>
      </c>
      <c r="I15" s="46" t="s">
        <v>264</v>
      </c>
      <c r="J15" s="62">
        <v>19</v>
      </c>
      <c r="K15" s="49" t="s">
        <v>306</v>
      </c>
      <c r="L15" s="63">
        <v>0.15</v>
      </c>
      <c r="M15" s="61" t="s">
        <v>185</v>
      </c>
      <c r="N15" s="46" t="s">
        <v>264</v>
      </c>
      <c r="O15" s="62">
        <v>4</v>
      </c>
      <c r="P15" s="62">
        <v>1</v>
      </c>
      <c r="Q15" s="62">
        <v>1</v>
      </c>
      <c r="R15" s="62">
        <v>2</v>
      </c>
      <c r="S15" s="62">
        <v>2</v>
      </c>
      <c r="T15" s="64">
        <v>0</v>
      </c>
      <c r="U15" s="64">
        <f>+Y15+Z15+AA15+AB15</f>
        <v>0</v>
      </c>
      <c r="V15" s="62"/>
      <c r="W15" s="62"/>
      <c r="X15" s="65">
        <f t="shared" si="0"/>
        <v>0</v>
      </c>
      <c r="Y15" s="61"/>
      <c r="Z15" s="62"/>
      <c r="AA15" s="95"/>
      <c r="AB15" s="95"/>
    </row>
    <row r="16" spans="1:30" s="3" customFormat="1" ht="38.4" customHeight="1" x14ac:dyDescent="0.25">
      <c r="A16" s="59" t="s">
        <v>231</v>
      </c>
      <c r="B16" s="218"/>
      <c r="C16" s="61" t="s">
        <v>236</v>
      </c>
      <c r="D16" s="59" t="s">
        <v>239</v>
      </c>
      <c r="E16" s="46"/>
      <c r="F16" s="221"/>
      <c r="G16" s="59" t="s">
        <v>249</v>
      </c>
      <c r="H16" s="46" t="s">
        <v>255</v>
      </c>
      <c r="I16" s="46" t="s">
        <v>265</v>
      </c>
      <c r="J16" s="62">
        <v>65</v>
      </c>
      <c r="K16" s="45" t="s">
        <v>273</v>
      </c>
      <c r="L16" s="63">
        <v>0.15</v>
      </c>
      <c r="M16" s="61" t="s">
        <v>185</v>
      </c>
      <c r="N16" s="46" t="s">
        <v>265</v>
      </c>
      <c r="O16" s="62">
        <v>0</v>
      </c>
      <c r="P16" s="62">
        <v>67</v>
      </c>
      <c r="Q16" s="62">
        <v>67</v>
      </c>
      <c r="R16" s="62">
        <v>3</v>
      </c>
      <c r="S16" s="62">
        <v>0</v>
      </c>
      <c r="T16" s="69">
        <v>239</v>
      </c>
      <c r="U16" s="69">
        <v>37</v>
      </c>
      <c r="V16" s="62"/>
      <c r="W16" s="62"/>
      <c r="X16" s="65">
        <f t="shared" si="0"/>
        <v>276</v>
      </c>
      <c r="Y16" s="61"/>
      <c r="Z16" s="62"/>
      <c r="AA16" s="95"/>
      <c r="AB16" s="95"/>
    </row>
    <row r="17" spans="1:28" s="3" customFormat="1" ht="36" customHeight="1" x14ac:dyDescent="0.25">
      <c r="A17" s="83"/>
      <c r="B17" s="70"/>
      <c r="C17" s="54"/>
      <c r="D17" s="83"/>
      <c r="E17" s="84"/>
      <c r="F17" s="71"/>
      <c r="G17" s="83"/>
      <c r="H17" s="84"/>
      <c r="I17" s="84"/>
      <c r="J17" s="70"/>
      <c r="K17" s="72"/>
      <c r="L17" s="72"/>
      <c r="M17" s="72"/>
      <c r="N17" s="72"/>
      <c r="O17" s="72"/>
      <c r="P17" s="73"/>
      <c r="Q17" s="70"/>
      <c r="R17" s="85"/>
      <c r="S17" s="85"/>
      <c r="T17" s="86"/>
      <c r="U17" s="86"/>
      <c r="V17" s="87"/>
      <c r="W17" s="87"/>
      <c r="X17" s="65">
        <f t="shared" si="0"/>
        <v>0</v>
      </c>
      <c r="Y17" s="70"/>
      <c r="Z17" s="85"/>
      <c r="AA17" s="96"/>
      <c r="AB17" s="97"/>
    </row>
    <row r="18" spans="1:28" s="3" customFormat="1" ht="48" customHeight="1" x14ac:dyDescent="0.25">
      <c r="A18" s="59" t="s">
        <v>231</v>
      </c>
      <c r="B18" s="235" t="s">
        <v>233</v>
      </c>
      <c r="C18" s="61" t="s">
        <v>236</v>
      </c>
      <c r="D18" s="59" t="s">
        <v>239</v>
      </c>
      <c r="E18" s="46"/>
      <c r="F18" s="238" t="s">
        <v>248</v>
      </c>
      <c r="G18" s="59" t="s">
        <v>249</v>
      </c>
      <c r="H18" s="46" t="s">
        <v>256</v>
      </c>
      <c r="I18" s="46" t="s">
        <v>266</v>
      </c>
      <c r="J18" s="62">
        <v>0</v>
      </c>
      <c r="K18" s="45" t="s">
        <v>274</v>
      </c>
      <c r="L18" s="63">
        <v>0.35</v>
      </c>
      <c r="M18" s="61" t="s">
        <v>185</v>
      </c>
      <c r="N18" s="46" t="s">
        <v>266</v>
      </c>
      <c r="O18" s="74">
        <v>3</v>
      </c>
      <c r="P18" s="74">
        <v>3</v>
      </c>
      <c r="Q18" s="75">
        <v>3</v>
      </c>
      <c r="R18" s="62">
        <v>0</v>
      </c>
      <c r="S18" s="62">
        <v>0</v>
      </c>
      <c r="T18" s="69">
        <v>3</v>
      </c>
      <c r="U18" s="69">
        <v>1</v>
      </c>
      <c r="V18" s="62"/>
      <c r="W18" s="62"/>
      <c r="X18" s="65">
        <f t="shared" si="0"/>
        <v>4</v>
      </c>
      <c r="Y18" s="61"/>
      <c r="Z18" s="62"/>
      <c r="AA18" s="95"/>
      <c r="AB18" s="97"/>
    </row>
    <row r="19" spans="1:28" s="3" customFormat="1" ht="69" x14ac:dyDescent="0.25">
      <c r="A19" s="59" t="s">
        <v>231</v>
      </c>
      <c r="B19" s="236"/>
      <c r="C19" s="61" t="s">
        <v>236</v>
      </c>
      <c r="D19" s="59" t="s">
        <v>239</v>
      </c>
      <c r="E19" s="46"/>
      <c r="F19" s="239"/>
      <c r="G19" s="59" t="s">
        <v>249</v>
      </c>
      <c r="H19" s="46" t="s">
        <v>257</v>
      </c>
      <c r="I19" s="46" t="s">
        <v>267</v>
      </c>
      <c r="J19" s="62">
        <v>0</v>
      </c>
      <c r="K19" s="49" t="s">
        <v>275</v>
      </c>
      <c r="L19" s="63">
        <v>0.35</v>
      </c>
      <c r="M19" s="61" t="s">
        <v>186</v>
      </c>
      <c r="N19" s="46" t="s">
        <v>267</v>
      </c>
      <c r="O19" s="62">
        <v>1</v>
      </c>
      <c r="P19" s="62">
        <v>1</v>
      </c>
      <c r="Q19" s="75">
        <v>1</v>
      </c>
      <c r="R19" s="62">
        <v>0</v>
      </c>
      <c r="S19" s="62">
        <v>0</v>
      </c>
      <c r="T19" s="69">
        <v>0</v>
      </c>
      <c r="U19" s="69">
        <v>0</v>
      </c>
      <c r="V19" s="62"/>
      <c r="W19" s="62"/>
      <c r="X19" s="65">
        <f t="shared" si="0"/>
        <v>0</v>
      </c>
      <c r="Y19" s="61"/>
      <c r="Z19" s="62"/>
      <c r="AA19" s="95"/>
      <c r="AB19" s="97"/>
    </row>
    <row r="20" spans="1:28" s="3" customFormat="1" ht="41.4" customHeight="1" thickBot="1" x14ac:dyDescent="0.3">
      <c r="A20" s="59" t="s">
        <v>231</v>
      </c>
      <c r="B20" s="237"/>
      <c r="C20" s="61" t="s">
        <v>236</v>
      </c>
      <c r="D20" s="59" t="s">
        <v>239</v>
      </c>
      <c r="E20" s="76"/>
      <c r="F20" s="240"/>
      <c r="G20" s="59" t="s">
        <v>249</v>
      </c>
      <c r="H20" s="55" t="s">
        <v>258</v>
      </c>
      <c r="I20" s="55" t="s">
        <v>266</v>
      </c>
      <c r="J20" s="62">
        <v>0</v>
      </c>
      <c r="K20" s="45" t="s">
        <v>276</v>
      </c>
      <c r="L20" s="63">
        <v>0.3</v>
      </c>
      <c r="M20" s="61" t="s">
        <v>186</v>
      </c>
      <c r="N20" s="46" t="s">
        <v>266</v>
      </c>
      <c r="O20" s="62">
        <v>10</v>
      </c>
      <c r="P20" s="62">
        <v>2</v>
      </c>
      <c r="Q20" s="75">
        <v>2</v>
      </c>
      <c r="R20" s="62">
        <v>0</v>
      </c>
      <c r="S20" s="62">
        <v>0</v>
      </c>
      <c r="T20" s="69">
        <v>0</v>
      </c>
      <c r="U20" s="69">
        <v>2</v>
      </c>
      <c r="V20" s="62"/>
      <c r="W20" s="62"/>
      <c r="X20" s="65">
        <f t="shared" si="0"/>
        <v>2</v>
      </c>
      <c r="Y20" s="61"/>
      <c r="Z20" s="62"/>
      <c r="AA20" s="95"/>
      <c r="AB20" s="97"/>
    </row>
    <row r="21" spans="1:28" s="3" customFormat="1" ht="14.4" thickBot="1" x14ac:dyDescent="0.3">
      <c r="A21" s="83"/>
      <c r="B21" s="77"/>
      <c r="C21" s="54"/>
      <c r="D21" s="83"/>
      <c r="E21" s="88"/>
      <c r="F21" s="70"/>
      <c r="G21" s="83"/>
      <c r="H21" s="88"/>
      <c r="I21" s="88"/>
      <c r="J21" s="70"/>
      <c r="K21" s="72"/>
      <c r="L21" s="72"/>
      <c r="M21" s="72"/>
      <c r="N21" s="72"/>
      <c r="O21" s="72"/>
      <c r="P21" s="73"/>
      <c r="Q21" s="70"/>
      <c r="R21" s="85"/>
      <c r="S21" s="85"/>
      <c r="T21" s="89"/>
      <c r="U21" s="89"/>
      <c r="V21" s="85"/>
      <c r="W21" s="85"/>
      <c r="X21" s="65">
        <f t="shared" si="0"/>
        <v>0</v>
      </c>
      <c r="Y21" s="61"/>
      <c r="Z21" s="85"/>
      <c r="AA21" s="95"/>
      <c r="AB21" s="97"/>
    </row>
    <row r="22" spans="1:28" s="3" customFormat="1" ht="41.4" x14ac:dyDescent="0.25">
      <c r="A22" s="59" t="s">
        <v>231</v>
      </c>
      <c r="B22" s="235" t="s">
        <v>234</v>
      </c>
      <c r="C22" s="59" t="s">
        <v>237</v>
      </c>
      <c r="D22" s="59" t="s">
        <v>239</v>
      </c>
      <c r="E22" s="241" t="s">
        <v>244</v>
      </c>
      <c r="F22" s="243" t="s">
        <v>237</v>
      </c>
      <c r="G22" s="59" t="s">
        <v>249</v>
      </c>
      <c r="H22" s="44" t="s">
        <v>259</v>
      </c>
      <c r="I22" s="44" t="s">
        <v>314</v>
      </c>
      <c r="J22" s="62">
        <v>3</v>
      </c>
      <c r="K22" s="50" t="s">
        <v>277</v>
      </c>
      <c r="L22" s="63">
        <v>0.6</v>
      </c>
      <c r="M22" s="61" t="s">
        <v>185</v>
      </c>
      <c r="N22" s="46" t="s">
        <v>268</v>
      </c>
      <c r="O22" s="62">
        <v>4</v>
      </c>
      <c r="P22" s="78">
        <v>1</v>
      </c>
      <c r="Q22" s="75">
        <v>1</v>
      </c>
      <c r="R22" s="62">
        <v>1</v>
      </c>
      <c r="S22" s="62">
        <v>1</v>
      </c>
      <c r="T22" s="69">
        <v>1</v>
      </c>
      <c r="U22" s="69">
        <v>1</v>
      </c>
      <c r="V22" s="62"/>
      <c r="W22" s="62"/>
      <c r="X22" s="65">
        <f t="shared" si="0"/>
        <v>2</v>
      </c>
      <c r="Y22" s="61"/>
      <c r="Z22" s="62"/>
      <c r="AA22" s="95"/>
      <c r="AB22" s="97"/>
    </row>
    <row r="23" spans="1:28" s="3" customFormat="1" ht="41.4" customHeight="1" thickBot="1" x14ac:dyDescent="0.3">
      <c r="A23" s="59" t="s">
        <v>231</v>
      </c>
      <c r="B23" s="237"/>
      <c r="C23" s="59" t="s">
        <v>237</v>
      </c>
      <c r="D23" s="59" t="s">
        <v>239</v>
      </c>
      <c r="E23" s="242"/>
      <c r="F23" s="244"/>
      <c r="G23" s="59" t="s">
        <v>249</v>
      </c>
      <c r="H23" s="76" t="s">
        <v>260</v>
      </c>
      <c r="I23" s="76" t="s">
        <v>269</v>
      </c>
      <c r="J23" s="62">
        <v>9</v>
      </c>
      <c r="K23" s="51" t="s">
        <v>278</v>
      </c>
      <c r="L23" s="63">
        <v>0.4</v>
      </c>
      <c r="M23" s="61" t="s">
        <v>185</v>
      </c>
      <c r="N23" s="46" t="s">
        <v>269</v>
      </c>
      <c r="O23" s="74">
        <v>20</v>
      </c>
      <c r="P23" s="78">
        <v>20</v>
      </c>
      <c r="Q23" s="75">
        <v>5</v>
      </c>
      <c r="R23" s="62">
        <v>0</v>
      </c>
      <c r="S23" s="62">
        <v>0</v>
      </c>
      <c r="T23" s="69">
        <v>23</v>
      </c>
      <c r="U23" s="69">
        <v>0</v>
      </c>
      <c r="V23" s="62"/>
      <c r="W23" s="62"/>
      <c r="X23" s="65">
        <f t="shared" si="0"/>
        <v>23</v>
      </c>
      <c r="Y23" s="61"/>
      <c r="Z23" s="62"/>
      <c r="AA23" s="95"/>
      <c r="AB23" s="97"/>
    </row>
    <row r="24" spans="1:28" s="3" customFormat="1" ht="13.8" x14ac:dyDescent="0.25">
      <c r="A24" s="60"/>
      <c r="B24" s="79"/>
      <c r="C24" s="60"/>
      <c r="D24" s="60"/>
      <c r="E24" s="90"/>
      <c r="F24" s="70"/>
      <c r="G24" s="60"/>
      <c r="H24" s="90"/>
      <c r="I24" s="90"/>
      <c r="J24" s="70"/>
      <c r="K24" s="72"/>
      <c r="L24" s="72"/>
      <c r="M24" s="72"/>
      <c r="N24" s="72"/>
      <c r="O24" s="72"/>
      <c r="P24" s="73"/>
      <c r="Q24" s="70"/>
      <c r="R24" s="68"/>
      <c r="S24" s="68"/>
      <c r="T24" s="91"/>
      <c r="U24" s="91"/>
      <c r="V24" s="68"/>
      <c r="W24" s="68"/>
      <c r="X24" s="65">
        <f t="shared" si="0"/>
        <v>0</v>
      </c>
      <c r="Y24" s="67"/>
      <c r="Z24" s="68"/>
      <c r="AA24" s="95"/>
      <c r="AB24" s="97"/>
    </row>
    <row r="25" spans="1:28" s="3" customFormat="1" ht="110.4" x14ac:dyDescent="0.25">
      <c r="A25" s="59" t="s">
        <v>231</v>
      </c>
      <c r="B25" s="80" t="s">
        <v>235</v>
      </c>
      <c r="C25" s="59" t="s">
        <v>238</v>
      </c>
      <c r="D25" s="59" t="s">
        <v>239</v>
      </c>
      <c r="E25" s="46" t="s">
        <v>245</v>
      </c>
      <c r="F25" s="81" t="s">
        <v>238</v>
      </c>
      <c r="G25" s="59" t="s">
        <v>249</v>
      </c>
      <c r="H25" s="46" t="s">
        <v>261</v>
      </c>
      <c r="I25" s="46" t="s">
        <v>270</v>
      </c>
      <c r="J25" s="62">
        <v>8</v>
      </c>
      <c r="K25" s="52" t="s">
        <v>279</v>
      </c>
      <c r="L25" s="63">
        <v>1</v>
      </c>
      <c r="M25" s="61" t="s">
        <v>186</v>
      </c>
      <c r="N25" s="46" t="s">
        <v>270</v>
      </c>
      <c r="O25" s="62">
        <v>8</v>
      </c>
      <c r="P25" s="82">
        <v>2</v>
      </c>
      <c r="Q25" s="62">
        <v>2</v>
      </c>
      <c r="R25" s="62">
        <v>2</v>
      </c>
      <c r="S25" s="62">
        <v>4</v>
      </c>
      <c r="T25" s="69">
        <v>4</v>
      </c>
      <c r="U25" s="69">
        <v>6</v>
      </c>
      <c r="V25" s="62"/>
      <c r="W25" s="62"/>
      <c r="X25" s="65">
        <f t="shared" si="0"/>
        <v>10</v>
      </c>
      <c r="Y25" s="61"/>
      <c r="Z25" s="62"/>
      <c r="AA25" s="95"/>
      <c r="AB25" s="95"/>
    </row>
  </sheetData>
  <mergeCells count="69">
    <mergeCell ref="A7:O7"/>
    <mergeCell ref="X8:X9"/>
    <mergeCell ref="T7:X7"/>
    <mergeCell ref="AA8:AA9"/>
    <mergeCell ref="AB8:AB9"/>
    <mergeCell ref="Y7:AB7"/>
    <mergeCell ref="P7:S7"/>
    <mergeCell ref="Q8:Q9"/>
    <mergeCell ref="Y8:Y9"/>
    <mergeCell ref="Z8:Z9"/>
    <mergeCell ref="R8:R9"/>
    <mergeCell ref="S8:S9"/>
    <mergeCell ref="W8:W9"/>
    <mergeCell ref="V8:V9"/>
    <mergeCell ref="U8:U9"/>
    <mergeCell ref="T8:T9"/>
    <mergeCell ref="B18:B20"/>
    <mergeCell ref="F18:F20"/>
    <mergeCell ref="B22:B23"/>
    <mergeCell ref="E22:E23"/>
    <mergeCell ref="F22:F23"/>
    <mergeCell ref="Z13:Z14"/>
    <mergeCell ref="R13:R14"/>
    <mergeCell ref="S13:S14"/>
    <mergeCell ref="T13:T14"/>
    <mergeCell ref="U13:U14"/>
    <mergeCell ref="V13:V14"/>
    <mergeCell ref="W13:W14"/>
    <mergeCell ref="Y13:Y14"/>
    <mergeCell ref="G13:G14"/>
    <mergeCell ref="H13:H14"/>
    <mergeCell ref="I13:I14"/>
    <mergeCell ref="J13:J14"/>
    <mergeCell ref="L13:L14"/>
    <mergeCell ref="Q13:Q14"/>
    <mergeCell ref="M13:M14"/>
    <mergeCell ref="N13:N14"/>
    <mergeCell ref="O13:O14"/>
    <mergeCell ref="P13:P14"/>
    <mergeCell ref="K8:K9"/>
    <mergeCell ref="B10:B16"/>
    <mergeCell ref="F10:F16"/>
    <mergeCell ref="A13:A14"/>
    <mergeCell ref="C13:C14"/>
    <mergeCell ref="D13:D14"/>
    <mergeCell ref="E13:E14"/>
    <mergeCell ref="A5:B5"/>
    <mergeCell ref="A1:B4"/>
    <mergeCell ref="C1:AA1"/>
    <mergeCell ref="C2:AA2"/>
    <mergeCell ref="C3:AA3"/>
    <mergeCell ref="C4:AA4"/>
    <mergeCell ref="C5:AB5"/>
    <mergeCell ref="AA13:AA14"/>
    <mergeCell ref="AB13:AB14"/>
    <mergeCell ref="A6:AB6"/>
    <mergeCell ref="A8:A9"/>
    <mergeCell ref="B8:B9"/>
    <mergeCell ref="C8:C9"/>
    <mergeCell ref="D8:D9"/>
    <mergeCell ref="E8:E9"/>
    <mergeCell ref="L8:L9"/>
    <mergeCell ref="M8:M9"/>
    <mergeCell ref="O8:O9"/>
    <mergeCell ref="P8:P9"/>
    <mergeCell ref="F8:F9"/>
    <mergeCell ref="G8:G9"/>
    <mergeCell ref="H8:H9"/>
    <mergeCell ref="I8:I9"/>
  </mergeCells>
  <dataValidations count="1">
    <dataValidation type="list" allowBlank="1" showInputMessage="1" showErrorMessage="1" sqref="M26:M291" xr:uid="{00000000-0002-0000-0100-000000000000}">
      <formula1>$AD$10:$AD$11</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3"/>
  <sheetViews>
    <sheetView topLeftCell="A2" zoomScale="80" zoomScaleNormal="80" workbookViewId="0">
      <selection activeCell="C20" sqref="C20"/>
    </sheetView>
  </sheetViews>
  <sheetFormatPr baseColWidth="10" defaultRowHeight="14.4" x14ac:dyDescent="0.3"/>
  <cols>
    <col min="1" max="1" width="20.88671875" customWidth="1"/>
    <col min="2" max="2" width="30.6640625" customWidth="1"/>
    <col min="3" max="3" width="33.6640625" customWidth="1"/>
    <col min="4" max="4" width="32" customWidth="1"/>
    <col min="5" max="6" width="28.5546875" customWidth="1"/>
    <col min="7" max="7" width="33.33203125" bestFit="1" customWidth="1"/>
    <col min="8" max="8" width="33.33203125" customWidth="1"/>
    <col min="9" max="9" width="34" bestFit="1" customWidth="1"/>
    <col min="10" max="10" width="30.33203125" customWidth="1"/>
    <col min="11" max="11" width="13.5546875" customWidth="1"/>
    <col min="12" max="12" width="14.33203125" customWidth="1"/>
    <col min="13" max="13" width="13.33203125" customWidth="1"/>
    <col min="14" max="14" width="12.6640625" customWidth="1"/>
    <col min="15" max="15" width="12.33203125" customWidth="1"/>
    <col min="16" max="16" width="12.44140625" customWidth="1"/>
    <col min="17" max="17" width="12.88671875" customWidth="1"/>
    <col min="18" max="18" width="13.6640625" customWidth="1"/>
    <col min="19" max="19" width="13.109375" customWidth="1"/>
    <col min="20" max="20" width="12.44140625" customWidth="1"/>
    <col min="21" max="21" width="12.33203125" customWidth="1"/>
    <col min="22" max="22" width="12.44140625" customWidth="1"/>
    <col min="23" max="23" width="11.33203125" customWidth="1"/>
    <col min="24" max="24" width="27.109375" customWidth="1"/>
    <col min="25" max="25" width="39.33203125" bestFit="1" customWidth="1"/>
    <col min="26" max="26" width="54.6640625" bestFit="1" customWidth="1"/>
    <col min="29" max="29" width="0" hidden="1" customWidth="1"/>
  </cols>
  <sheetData>
    <row r="1" spans="1:29" s="1" customFormat="1" ht="22.5" customHeight="1" x14ac:dyDescent="0.3">
      <c r="A1" s="264"/>
      <c r="B1" s="265"/>
      <c r="C1" s="270" t="s">
        <v>1</v>
      </c>
      <c r="D1" s="271"/>
      <c r="E1" s="271"/>
      <c r="F1" s="271"/>
      <c r="G1" s="271"/>
      <c r="H1" s="271"/>
      <c r="I1" s="271"/>
      <c r="J1" s="271"/>
      <c r="K1" s="271"/>
      <c r="L1" s="271"/>
      <c r="M1" s="271"/>
      <c r="N1" s="271"/>
      <c r="O1" s="271"/>
      <c r="P1" s="271"/>
      <c r="Q1" s="271"/>
      <c r="R1" s="271"/>
      <c r="S1" s="271"/>
      <c r="T1" s="271"/>
      <c r="U1" s="271"/>
      <c r="V1" s="271"/>
      <c r="W1" s="271"/>
      <c r="X1" s="271"/>
      <c r="Y1" s="272"/>
      <c r="Z1" s="28" t="s">
        <v>211</v>
      </c>
    </row>
    <row r="2" spans="1:29" s="1" customFormat="1" ht="22.5" customHeight="1" x14ac:dyDescent="0.3">
      <c r="A2" s="266"/>
      <c r="B2" s="267"/>
      <c r="C2" s="270" t="s">
        <v>2</v>
      </c>
      <c r="D2" s="271"/>
      <c r="E2" s="271"/>
      <c r="F2" s="271"/>
      <c r="G2" s="271"/>
      <c r="H2" s="271"/>
      <c r="I2" s="271"/>
      <c r="J2" s="271"/>
      <c r="K2" s="271"/>
      <c r="L2" s="271"/>
      <c r="M2" s="271"/>
      <c r="N2" s="271"/>
      <c r="O2" s="271"/>
      <c r="P2" s="271"/>
      <c r="Q2" s="271"/>
      <c r="R2" s="271"/>
      <c r="S2" s="271"/>
      <c r="T2" s="271"/>
      <c r="U2" s="271"/>
      <c r="V2" s="271"/>
      <c r="W2" s="271"/>
      <c r="X2" s="271"/>
      <c r="Y2" s="272"/>
      <c r="Z2" s="28" t="s">
        <v>3</v>
      </c>
    </row>
    <row r="3" spans="1:29" s="1" customFormat="1" ht="22.5" customHeight="1" x14ac:dyDescent="0.3">
      <c r="A3" s="266"/>
      <c r="B3" s="267"/>
      <c r="C3" s="270" t="s">
        <v>4</v>
      </c>
      <c r="D3" s="271"/>
      <c r="E3" s="271"/>
      <c r="F3" s="271"/>
      <c r="G3" s="271"/>
      <c r="H3" s="271"/>
      <c r="I3" s="271"/>
      <c r="J3" s="271"/>
      <c r="K3" s="271"/>
      <c r="L3" s="271"/>
      <c r="M3" s="271"/>
      <c r="N3" s="271"/>
      <c r="O3" s="271"/>
      <c r="P3" s="271"/>
      <c r="Q3" s="271"/>
      <c r="R3" s="271"/>
      <c r="S3" s="271"/>
      <c r="T3" s="271"/>
      <c r="U3" s="271"/>
      <c r="V3" s="271"/>
      <c r="W3" s="271"/>
      <c r="X3" s="271"/>
      <c r="Y3" s="272"/>
      <c r="Z3" s="28" t="s">
        <v>210</v>
      </c>
    </row>
    <row r="4" spans="1:29" s="1" customFormat="1" ht="22.5" customHeight="1" x14ac:dyDescent="0.3">
      <c r="A4" s="268"/>
      <c r="B4" s="269"/>
      <c r="C4" s="270" t="s">
        <v>155</v>
      </c>
      <c r="D4" s="271"/>
      <c r="E4" s="271"/>
      <c r="F4" s="271"/>
      <c r="G4" s="271"/>
      <c r="H4" s="271"/>
      <c r="I4" s="271"/>
      <c r="J4" s="271"/>
      <c r="K4" s="271"/>
      <c r="L4" s="271"/>
      <c r="M4" s="271"/>
      <c r="N4" s="271"/>
      <c r="O4" s="271"/>
      <c r="P4" s="271"/>
      <c r="Q4" s="271"/>
      <c r="R4" s="271"/>
      <c r="S4" s="271"/>
      <c r="T4" s="271"/>
      <c r="U4" s="271"/>
      <c r="V4" s="271"/>
      <c r="W4" s="271"/>
      <c r="X4" s="271"/>
      <c r="Y4" s="272"/>
      <c r="Z4" s="28" t="s">
        <v>212</v>
      </c>
    </row>
    <row r="5" spans="1:29" s="1" customFormat="1" ht="26.25" customHeight="1" x14ac:dyDescent="0.3">
      <c r="A5" s="262" t="s">
        <v>5</v>
      </c>
      <c r="B5" s="263"/>
      <c r="C5" s="262"/>
      <c r="D5" s="273"/>
      <c r="E5" s="273"/>
      <c r="F5" s="273"/>
      <c r="G5" s="273"/>
      <c r="H5" s="273"/>
      <c r="I5" s="273"/>
      <c r="J5" s="273"/>
      <c r="K5" s="273"/>
      <c r="L5" s="273"/>
      <c r="M5" s="273"/>
      <c r="N5" s="273"/>
      <c r="O5" s="273"/>
      <c r="P5" s="273"/>
      <c r="Q5" s="273"/>
      <c r="R5" s="273"/>
      <c r="S5" s="273"/>
      <c r="T5" s="273"/>
      <c r="U5" s="273"/>
      <c r="V5" s="273"/>
      <c r="W5" s="273"/>
      <c r="X5" s="273"/>
      <c r="Y5" s="273"/>
      <c r="Z5" s="273"/>
    </row>
    <row r="6" spans="1:29" s="1" customFormat="1" ht="15" customHeight="1" x14ac:dyDescent="0.3">
      <c r="A6" s="258" t="s">
        <v>152</v>
      </c>
      <c r="B6" s="258"/>
      <c r="C6" s="258"/>
      <c r="D6" s="258"/>
      <c r="E6" s="258"/>
      <c r="F6" s="258"/>
      <c r="G6" s="258"/>
      <c r="H6" s="258"/>
      <c r="I6" s="258"/>
      <c r="J6" s="258"/>
      <c r="K6" s="258"/>
      <c r="L6" s="258"/>
      <c r="M6" s="258"/>
      <c r="N6" s="258"/>
      <c r="O6" s="258"/>
      <c r="P6" s="258"/>
      <c r="Q6" s="258"/>
      <c r="R6" s="258"/>
      <c r="S6" s="258"/>
      <c r="T6" s="258"/>
      <c r="U6" s="258"/>
      <c r="V6" s="258"/>
      <c r="W6" s="258"/>
      <c r="X6" s="259"/>
      <c r="Y6" s="254" t="s">
        <v>94</v>
      </c>
      <c r="Z6" s="255"/>
    </row>
    <row r="7" spans="1:29" s="1" customFormat="1" ht="15" thickBot="1" x14ac:dyDescent="0.35">
      <c r="A7" s="260"/>
      <c r="B7" s="260"/>
      <c r="C7" s="260"/>
      <c r="D7" s="260"/>
      <c r="E7" s="260"/>
      <c r="F7" s="260"/>
      <c r="G7" s="260"/>
      <c r="H7" s="260"/>
      <c r="I7" s="260"/>
      <c r="J7" s="260"/>
      <c r="K7" s="260"/>
      <c r="L7" s="260"/>
      <c r="M7" s="260"/>
      <c r="N7" s="260"/>
      <c r="O7" s="260"/>
      <c r="P7" s="260"/>
      <c r="Q7" s="260"/>
      <c r="R7" s="260"/>
      <c r="S7" s="260"/>
      <c r="T7" s="260"/>
      <c r="U7" s="260"/>
      <c r="V7" s="260"/>
      <c r="W7" s="260"/>
      <c r="X7" s="261"/>
      <c r="Y7" s="256"/>
      <c r="Z7" s="257"/>
    </row>
    <row r="8" spans="1:29" s="22" customFormat="1" ht="66.75" customHeight="1" thickBot="1" x14ac:dyDescent="0.35">
      <c r="A8" s="2" t="s">
        <v>97</v>
      </c>
      <c r="B8" s="2" t="s">
        <v>187</v>
      </c>
      <c r="C8" s="2" t="s">
        <v>168</v>
      </c>
      <c r="D8" s="2" t="s">
        <v>84</v>
      </c>
      <c r="E8" s="2" t="s">
        <v>85</v>
      </c>
      <c r="F8" s="2" t="s">
        <v>86</v>
      </c>
      <c r="G8" s="2" t="s">
        <v>163</v>
      </c>
      <c r="H8" s="2" t="s">
        <v>165</v>
      </c>
      <c r="I8" s="2" t="s">
        <v>164</v>
      </c>
      <c r="J8" s="2" t="s">
        <v>154</v>
      </c>
      <c r="K8" s="38" t="s">
        <v>218</v>
      </c>
      <c r="L8" s="38" t="s">
        <v>219</v>
      </c>
      <c r="M8" s="38" t="s">
        <v>220</v>
      </c>
      <c r="N8" s="38" t="s">
        <v>221</v>
      </c>
      <c r="O8" s="38" t="s">
        <v>222</v>
      </c>
      <c r="P8" s="38" t="s">
        <v>223</v>
      </c>
      <c r="Q8" s="38" t="s">
        <v>224</v>
      </c>
      <c r="R8" s="38" t="s">
        <v>225</v>
      </c>
      <c r="S8" s="38" t="s">
        <v>226</v>
      </c>
      <c r="T8" s="38" t="s">
        <v>227</v>
      </c>
      <c r="U8" s="38" t="s">
        <v>228</v>
      </c>
      <c r="V8" s="38" t="s">
        <v>229</v>
      </c>
      <c r="W8" s="38" t="s">
        <v>230</v>
      </c>
      <c r="X8" s="2" t="s">
        <v>87</v>
      </c>
      <c r="Y8" s="2" t="s">
        <v>26</v>
      </c>
      <c r="Z8" s="2" t="s">
        <v>27</v>
      </c>
    </row>
    <row r="10" spans="1:29" x14ac:dyDescent="0.3">
      <c r="AC10" t="s">
        <v>88</v>
      </c>
    </row>
    <row r="11" spans="1:29" x14ac:dyDescent="0.3">
      <c r="AC11" t="s">
        <v>89</v>
      </c>
    </row>
    <row r="12" spans="1:29" x14ac:dyDescent="0.3">
      <c r="AC12" t="s">
        <v>90</v>
      </c>
    </row>
    <row r="13" spans="1:29" x14ac:dyDescent="0.3">
      <c r="AC13" t="s">
        <v>91</v>
      </c>
    </row>
  </sheetData>
  <mergeCells count="9">
    <mergeCell ref="Y6:Z7"/>
    <mergeCell ref="A6:X7"/>
    <mergeCell ref="A5:B5"/>
    <mergeCell ref="A1:B4"/>
    <mergeCell ref="C1:Y1"/>
    <mergeCell ref="C2:Y2"/>
    <mergeCell ref="C3:Y3"/>
    <mergeCell ref="C4:Y4"/>
    <mergeCell ref="C5:Z5"/>
  </mergeCells>
  <dataValidations count="1">
    <dataValidation type="list" allowBlank="1" showInputMessage="1" showErrorMessage="1" sqref="W9:W113" xr:uid="{00000000-0002-0000-0200-000000000000}">
      <formula1>$AC$10:$AC$13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9056F-A60A-4056-85D5-81369F4461EF}">
  <dimension ref="A1:AX33"/>
  <sheetViews>
    <sheetView tabSelected="1" topLeftCell="AC9" zoomScale="70" zoomScaleNormal="70" workbookViewId="0">
      <selection activeCell="AQ9" sqref="AQ9"/>
    </sheetView>
  </sheetViews>
  <sheetFormatPr baseColWidth="10" defaultRowHeight="14.4" x14ac:dyDescent="0.3"/>
  <cols>
    <col min="1" max="1" width="14.44140625" customWidth="1"/>
    <col min="2" max="2" width="16" customWidth="1"/>
    <col min="3" max="3" width="14.5546875" customWidth="1"/>
    <col min="4" max="4" width="14.44140625" customWidth="1"/>
    <col min="5" max="5" width="14.77734375" customWidth="1"/>
    <col min="6" max="6" width="17.6640625" customWidth="1"/>
    <col min="7" max="7" width="15.88671875" customWidth="1"/>
    <col min="8" max="8" width="15.6640625" customWidth="1"/>
    <col min="9" max="9" width="13.33203125" customWidth="1"/>
    <col min="10" max="10" width="13.88671875" customWidth="1"/>
    <col min="11" max="11" width="32.33203125" customWidth="1"/>
    <col min="12" max="12" width="18.6640625" customWidth="1"/>
    <col min="14" max="14" width="18.77734375" customWidth="1"/>
    <col min="15" max="15" width="17.5546875" customWidth="1"/>
    <col min="16" max="16" width="18.109375" customWidth="1"/>
    <col min="17" max="17" width="16.77734375" customWidth="1"/>
    <col min="18" max="18" width="17.109375" customWidth="1"/>
    <col min="19" max="19" width="18.109375" customWidth="1"/>
    <col min="20" max="20" width="17.21875" customWidth="1"/>
    <col min="21" max="21" width="18.6640625" customWidth="1"/>
    <col min="22" max="22" width="16.6640625" customWidth="1"/>
    <col min="23" max="23" width="15" customWidth="1"/>
    <col min="24" max="24" width="20" customWidth="1"/>
    <col min="25" max="25" width="16" customWidth="1"/>
    <col min="26" max="26" width="16.33203125" customWidth="1"/>
    <col min="27" max="27" width="16.109375" customWidth="1"/>
    <col min="28" max="28" width="18.88671875" customWidth="1"/>
    <col min="29" max="29" width="20.44140625" customWidth="1"/>
    <col min="30" max="30" width="19.44140625" customWidth="1"/>
    <col min="31" max="31" width="21.77734375" customWidth="1"/>
    <col min="32" max="32" width="18.109375" customWidth="1"/>
    <col min="33" max="33" width="16" customWidth="1"/>
    <col min="34" max="34" width="20.5546875" customWidth="1"/>
    <col min="35" max="35" width="16.6640625" bestFit="1" customWidth="1"/>
    <col min="36" max="36" width="17" customWidth="1"/>
    <col min="37" max="37" width="16.44140625" customWidth="1"/>
    <col min="38" max="38" width="18.5546875" customWidth="1"/>
    <col min="39" max="39" width="21.5546875" customWidth="1"/>
    <col min="40" max="40" width="19" customWidth="1"/>
    <col min="41" max="41" width="20.44140625" customWidth="1"/>
    <col min="42" max="42" width="20" customWidth="1"/>
    <col min="43" max="43" width="18.5546875" customWidth="1"/>
    <col min="44" max="44" width="21.5546875" customWidth="1"/>
    <col min="45" max="45" width="20.88671875" customWidth="1"/>
    <col min="46" max="46" width="19.33203125" customWidth="1"/>
    <col min="47" max="47" width="17.109375" customWidth="1"/>
    <col min="48" max="48" width="18.21875" customWidth="1"/>
    <col min="49" max="49" width="18.33203125" customWidth="1"/>
    <col min="50" max="50" width="20" customWidth="1"/>
  </cols>
  <sheetData>
    <row r="1" spans="1:50" x14ac:dyDescent="0.3">
      <c r="A1" s="332" t="s">
        <v>0</v>
      </c>
      <c r="B1" s="332"/>
      <c r="C1" s="270" t="s">
        <v>1</v>
      </c>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80"/>
      <c r="AX1" s="28" t="s">
        <v>211</v>
      </c>
    </row>
    <row r="2" spans="1:50" x14ac:dyDescent="0.3">
      <c r="A2" s="332"/>
      <c r="B2" s="332"/>
      <c r="C2" s="270" t="s">
        <v>2</v>
      </c>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80"/>
      <c r="AX2" s="28" t="s">
        <v>3</v>
      </c>
    </row>
    <row r="3" spans="1:50" x14ac:dyDescent="0.3">
      <c r="A3" s="332"/>
      <c r="B3" s="332"/>
      <c r="C3" s="270" t="s">
        <v>4</v>
      </c>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80"/>
      <c r="AX3" s="28" t="s">
        <v>210</v>
      </c>
    </row>
    <row r="4" spans="1:50" x14ac:dyDescent="0.3">
      <c r="A4" s="332"/>
      <c r="B4" s="332"/>
      <c r="C4" s="270" t="s">
        <v>155</v>
      </c>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80"/>
      <c r="AX4" s="28" t="s">
        <v>214</v>
      </c>
    </row>
    <row r="5" spans="1:50" ht="25.8" x14ac:dyDescent="0.3">
      <c r="A5" s="333" t="s">
        <v>5</v>
      </c>
      <c r="B5" s="333"/>
      <c r="C5" s="262" t="s">
        <v>346</v>
      </c>
      <c r="D5" s="273"/>
      <c r="E5" s="273"/>
      <c r="F5" s="273"/>
      <c r="G5" s="273"/>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63"/>
    </row>
    <row r="6" spans="1:50" x14ac:dyDescent="0.3">
      <c r="A6" s="320" t="s">
        <v>166</v>
      </c>
      <c r="B6" s="320"/>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1"/>
      <c r="AC6" s="324" t="s">
        <v>93</v>
      </c>
      <c r="AD6" s="258"/>
      <c r="AE6" s="258"/>
      <c r="AF6" s="258"/>
      <c r="AG6" s="258"/>
      <c r="AH6" s="258"/>
      <c r="AI6" s="326" t="s">
        <v>6</v>
      </c>
      <c r="AJ6" s="326"/>
      <c r="AK6" s="326"/>
      <c r="AL6" s="326"/>
      <c r="AM6" s="326"/>
      <c r="AN6" s="326"/>
      <c r="AO6" s="326"/>
      <c r="AP6" s="326"/>
      <c r="AQ6" s="326"/>
      <c r="AR6" s="326"/>
      <c r="AS6" s="326"/>
      <c r="AT6" s="326"/>
      <c r="AU6" s="326"/>
      <c r="AV6" s="326"/>
      <c r="AW6" s="326"/>
      <c r="AX6" s="326"/>
    </row>
    <row r="7" spans="1:50" x14ac:dyDescent="0.3">
      <c r="A7" s="322"/>
      <c r="B7" s="322"/>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3"/>
      <c r="AC7" s="325"/>
      <c r="AD7" s="260"/>
      <c r="AE7" s="260"/>
      <c r="AF7" s="260"/>
      <c r="AG7" s="260"/>
      <c r="AH7" s="260"/>
      <c r="AI7" s="326"/>
      <c r="AJ7" s="326"/>
      <c r="AK7" s="326"/>
      <c r="AL7" s="326"/>
      <c r="AM7" s="326"/>
      <c r="AN7" s="326"/>
      <c r="AO7" s="326"/>
      <c r="AP7" s="326"/>
      <c r="AQ7" s="326"/>
      <c r="AR7" s="326"/>
      <c r="AS7" s="326"/>
      <c r="AT7" s="326"/>
      <c r="AU7" s="326"/>
      <c r="AV7" s="326"/>
      <c r="AW7" s="326"/>
      <c r="AX7" s="326"/>
    </row>
    <row r="8" spans="1:50" ht="136.19999999999999" customHeight="1" x14ac:dyDescent="0.3">
      <c r="A8" s="98" t="s">
        <v>97</v>
      </c>
      <c r="B8" s="98" t="s">
        <v>7</v>
      </c>
      <c r="C8" s="99" t="s">
        <v>190</v>
      </c>
      <c r="D8" s="93" t="s">
        <v>148</v>
      </c>
      <c r="E8" s="93" t="s">
        <v>10</v>
      </c>
      <c r="F8" s="98" t="s">
        <v>11</v>
      </c>
      <c r="G8" s="93" t="s">
        <v>146</v>
      </c>
      <c r="H8" s="93" t="s">
        <v>194</v>
      </c>
      <c r="I8" s="93" t="s">
        <v>147</v>
      </c>
      <c r="J8" s="94" t="s">
        <v>199</v>
      </c>
      <c r="K8" s="100" t="s">
        <v>188</v>
      </c>
      <c r="L8" s="101" t="s">
        <v>206</v>
      </c>
      <c r="M8" s="101" t="s">
        <v>12</v>
      </c>
      <c r="N8" s="102" t="s">
        <v>192</v>
      </c>
      <c r="O8" s="103" t="s">
        <v>351</v>
      </c>
      <c r="P8" s="103" t="s">
        <v>352</v>
      </c>
      <c r="Q8" s="2" t="s">
        <v>353</v>
      </c>
      <c r="R8" s="2" t="s">
        <v>354</v>
      </c>
      <c r="S8" s="2" t="s">
        <v>355</v>
      </c>
      <c r="T8" s="93" t="s">
        <v>326</v>
      </c>
      <c r="U8" s="104" t="s">
        <v>149</v>
      </c>
      <c r="V8" s="104" t="s">
        <v>150</v>
      </c>
      <c r="W8" s="105" t="s">
        <v>16</v>
      </c>
      <c r="X8" s="99" t="s">
        <v>17</v>
      </c>
      <c r="Y8" s="99" t="s">
        <v>161</v>
      </c>
      <c r="Z8" s="98" t="s">
        <v>36</v>
      </c>
      <c r="AA8" s="98" t="s">
        <v>102</v>
      </c>
      <c r="AB8" s="98" t="s">
        <v>103</v>
      </c>
      <c r="AC8" s="93" t="s">
        <v>22</v>
      </c>
      <c r="AD8" s="93" t="s">
        <v>151</v>
      </c>
      <c r="AE8" s="2" t="s">
        <v>204</v>
      </c>
      <c r="AF8" s="106" t="s">
        <v>23</v>
      </c>
      <c r="AG8" s="93" t="s">
        <v>24</v>
      </c>
      <c r="AH8" s="106" t="s">
        <v>356</v>
      </c>
      <c r="AI8" s="21" t="s">
        <v>19</v>
      </c>
      <c r="AJ8" s="56" t="s">
        <v>327</v>
      </c>
      <c r="AK8" s="21" t="s">
        <v>328</v>
      </c>
      <c r="AL8" s="21" t="s">
        <v>330</v>
      </c>
      <c r="AM8" s="56" t="s">
        <v>329</v>
      </c>
      <c r="AN8" s="98" t="s">
        <v>18</v>
      </c>
      <c r="AO8" s="98" t="s">
        <v>20</v>
      </c>
      <c r="AP8" s="21" t="s">
        <v>331</v>
      </c>
      <c r="AQ8" s="21" t="s">
        <v>332</v>
      </c>
      <c r="AR8" s="21" t="s">
        <v>333</v>
      </c>
      <c r="AS8" s="21" t="s">
        <v>334</v>
      </c>
      <c r="AT8" s="21" t="s">
        <v>335</v>
      </c>
      <c r="AU8" s="21" t="s">
        <v>336</v>
      </c>
      <c r="AV8" s="21" t="s">
        <v>337</v>
      </c>
      <c r="AW8" s="21" t="s">
        <v>338</v>
      </c>
      <c r="AX8" s="21" t="s">
        <v>339</v>
      </c>
    </row>
    <row r="9" spans="1:50" ht="138" x14ac:dyDescent="0.3">
      <c r="A9" s="148" t="s">
        <v>240</v>
      </c>
      <c r="B9" s="304" t="s">
        <v>247</v>
      </c>
      <c r="C9" s="327" t="s">
        <v>249</v>
      </c>
      <c r="D9" s="302" t="s">
        <v>271</v>
      </c>
      <c r="E9" s="149" t="s">
        <v>289</v>
      </c>
      <c r="F9" s="328">
        <v>2024130010032</v>
      </c>
      <c r="G9" s="150" t="s">
        <v>292</v>
      </c>
      <c r="H9" s="304" t="s">
        <v>295</v>
      </c>
      <c r="I9" s="304">
        <v>0</v>
      </c>
      <c r="J9" s="314">
        <v>0.4</v>
      </c>
      <c r="K9" s="107" t="s">
        <v>357</v>
      </c>
      <c r="L9" s="108"/>
      <c r="M9" s="109" t="s">
        <v>358</v>
      </c>
      <c r="N9" s="151">
        <v>10</v>
      </c>
      <c r="O9" s="151"/>
      <c r="P9" s="151"/>
      <c r="Q9" s="151"/>
      <c r="R9" s="151"/>
      <c r="S9" s="151"/>
      <c r="T9" s="151"/>
      <c r="U9" s="152" t="s">
        <v>359</v>
      </c>
      <c r="V9" s="153" t="s">
        <v>360</v>
      </c>
      <c r="W9" s="153">
        <v>300</v>
      </c>
      <c r="X9" s="316" t="s">
        <v>361</v>
      </c>
      <c r="Y9" s="316" t="s">
        <v>362</v>
      </c>
      <c r="Z9" s="153" t="s">
        <v>346</v>
      </c>
      <c r="AA9" s="304" t="s">
        <v>344</v>
      </c>
      <c r="AB9" s="304" t="s">
        <v>345</v>
      </c>
      <c r="AC9" s="153" t="s">
        <v>284</v>
      </c>
      <c r="AD9" s="154" t="s">
        <v>282</v>
      </c>
      <c r="AE9" s="110">
        <v>4500000000</v>
      </c>
      <c r="AF9" s="155" t="s">
        <v>55</v>
      </c>
      <c r="AG9" s="153" t="s">
        <v>54</v>
      </c>
      <c r="AH9" s="153" t="s">
        <v>363</v>
      </c>
      <c r="AI9" s="111">
        <v>4500000000</v>
      </c>
      <c r="AJ9" s="111"/>
      <c r="AK9" s="111"/>
      <c r="AL9" s="111"/>
      <c r="AM9" s="111"/>
      <c r="AN9" s="318" t="s">
        <v>340</v>
      </c>
      <c r="AO9" s="304" t="s">
        <v>341</v>
      </c>
      <c r="AP9" s="156"/>
      <c r="AQ9" s="156"/>
      <c r="AR9" s="156"/>
      <c r="AS9" s="156"/>
      <c r="AT9" s="156"/>
      <c r="AU9" s="156"/>
      <c r="AV9" s="156"/>
      <c r="AW9" s="156"/>
      <c r="AX9" s="157"/>
    </row>
    <row r="10" spans="1:50" ht="234.6" x14ac:dyDescent="0.3">
      <c r="A10" s="148"/>
      <c r="B10" s="305"/>
      <c r="C10" s="315"/>
      <c r="D10" s="303"/>
      <c r="E10" s="158"/>
      <c r="F10" s="329"/>
      <c r="G10" s="159"/>
      <c r="H10" s="305"/>
      <c r="I10" s="305"/>
      <c r="J10" s="331"/>
      <c r="K10" s="112" t="s">
        <v>364</v>
      </c>
      <c r="L10" s="108"/>
      <c r="M10" s="153" t="s">
        <v>282</v>
      </c>
      <c r="N10" s="160">
        <v>11.5</v>
      </c>
      <c r="O10" s="160"/>
      <c r="P10" s="160"/>
      <c r="Q10" s="160"/>
      <c r="R10" s="160"/>
      <c r="S10" s="160"/>
      <c r="T10" s="160"/>
      <c r="U10" s="152" t="s">
        <v>365</v>
      </c>
      <c r="V10" s="153" t="s">
        <v>360</v>
      </c>
      <c r="W10" s="153">
        <v>345</v>
      </c>
      <c r="X10" s="316"/>
      <c r="Y10" s="316"/>
      <c r="Z10" s="153" t="s">
        <v>346</v>
      </c>
      <c r="AA10" s="305"/>
      <c r="AB10" s="305"/>
      <c r="AC10" s="153" t="s">
        <v>285</v>
      </c>
      <c r="AD10" s="153" t="s">
        <v>366</v>
      </c>
      <c r="AE10" s="111">
        <v>50000000</v>
      </c>
      <c r="AF10" s="113"/>
      <c r="AG10" s="153" t="s">
        <v>54</v>
      </c>
      <c r="AH10" s="153" t="s">
        <v>367</v>
      </c>
      <c r="AI10" s="111">
        <v>50000000</v>
      </c>
      <c r="AJ10" s="111"/>
      <c r="AK10" s="111"/>
      <c r="AL10" s="111"/>
      <c r="AM10" s="111"/>
      <c r="AN10" s="319"/>
      <c r="AO10" s="305"/>
      <c r="AP10" s="161"/>
      <c r="AQ10" s="161"/>
      <c r="AR10" s="161"/>
      <c r="AS10" s="161"/>
      <c r="AT10" s="161"/>
      <c r="AU10" s="161"/>
      <c r="AV10" s="161"/>
      <c r="AW10" s="161"/>
      <c r="AX10" s="157"/>
    </row>
    <row r="11" spans="1:50" ht="165.6" x14ac:dyDescent="0.3">
      <c r="A11" s="148"/>
      <c r="B11" s="305"/>
      <c r="C11" s="315"/>
      <c r="D11" s="303"/>
      <c r="E11" s="158"/>
      <c r="F11" s="329"/>
      <c r="G11" s="159"/>
      <c r="H11" s="305"/>
      <c r="I11" s="305"/>
      <c r="J11" s="315"/>
      <c r="K11" s="114" t="s">
        <v>368</v>
      </c>
      <c r="L11" s="108"/>
      <c r="M11" s="153" t="s">
        <v>283</v>
      </c>
      <c r="N11" s="117">
        <v>1</v>
      </c>
      <c r="O11" s="117"/>
      <c r="P11" s="117"/>
      <c r="Q11" s="117"/>
      <c r="R11" s="117"/>
      <c r="S11" s="117"/>
      <c r="T11" s="117"/>
      <c r="U11" s="152" t="s">
        <v>369</v>
      </c>
      <c r="V11" s="153" t="s">
        <v>370</v>
      </c>
      <c r="W11" s="153">
        <v>120</v>
      </c>
      <c r="X11" s="316"/>
      <c r="Y11" s="316"/>
      <c r="Z11" s="153" t="s">
        <v>346</v>
      </c>
      <c r="AA11" s="315"/>
      <c r="AB11" s="315"/>
      <c r="AC11" s="153" t="s">
        <v>284</v>
      </c>
      <c r="AD11" s="162" t="s">
        <v>282</v>
      </c>
      <c r="AE11" s="115">
        <v>1600000000</v>
      </c>
      <c r="AF11" s="163" t="s">
        <v>55</v>
      </c>
      <c r="AG11" s="153" t="s">
        <v>54</v>
      </c>
      <c r="AH11" s="153" t="s">
        <v>369</v>
      </c>
      <c r="AI11" s="116">
        <v>1600000000</v>
      </c>
      <c r="AJ11" s="116"/>
      <c r="AK11" s="116"/>
      <c r="AL11" s="116"/>
      <c r="AM11" s="116"/>
      <c r="AN11" s="319"/>
      <c r="AO11" s="305"/>
      <c r="AP11" s="161"/>
      <c r="AQ11" s="161"/>
      <c r="AR11" s="161"/>
      <c r="AS11" s="161"/>
      <c r="AT11" s="161"/>
      <c r="AU11" s="161"/>
      <c r="AV11" s="161"/>
      <c r="AW11" s="161"/>
      <c r="AX11" s="157"/>
    </row>
    <row r="12" spans="1:50" ht="193.2" x14ac:dyDescent="0.3">
      <c r="A12" s="148"/>
      <c r="B12" s="305"/>
      <c r="C12" s="315"/>
      <c r="D12" s="310"/>
      <c r="E12" s="158"/>
      <c r="F12" s="329"/>
      <c r="G12" s="159"/>
      <c r="H12" s="305"/>
      <c r="I12" s="305"/>
      <c r="J12" s="315"/>
      <c r="K12" s="114" t="s">
        <v>371</v>
      </c>
      <c r="L12" s="108"/>
      <c r="M12" s="153" t="s">
        <v>282</v>
      </c>
      <c r="N12" s="117">
        <v>11</v>
      </c>
      <c r="O12" s="117"/>
      <c r="P12" s="117"/>
      <c r="Q12" s="117"/>
      <c r="R12" s="117"/>
      <c r="S12" s="117"/>
      <c r="T12" s="117"/>
      <c r="U12" s="152" t="s">
        <v>363</v>
      </c>
      <c r="V12" s="153" t="s">
        <v>372</v>
      </c>
      <c r="W12" s="153">
        <v>330</v>
      </c>
      <c r="X12" s="316"/>
      <c r="Y12" s="316"/>
      <c r="Z12" s="153" t="s">
        <v>346</v>
      </c>
      <c r="AA12" s="315"/>
      <c r="AB12" s="315"/>
      <c r="AC12" s="153" t="s">
        <v>285</v>
      </c>
      <c r="AD12" s="154" t="s">
        <v>282</v>
      </c>
      <c r="AE12" s="118">
        <v>180000000</v>
      </c>
      <c r="AF12" s="155"/>
      <c r="AG12" s="153" t="s">
        <v>54</v>
      </c>
      <c r="AH12" s="164" t="s">
        <v>363</v>
      </c>
      <c r="AI12" s="115">
        <v>180000000</v>
      </c>
      <c r="AJ12" s="115"/>
      <c r="AK12" s="115"/>
      <c r="AL12" s="115"/>
      <c r="AM12" s="115"/>
      <c r="AN12" s="319"/>
      <c r="AO12" s="305"/>
      <c r="AP12" s="161"/>
      <c r="AQ12" s="161"/>
      <c r="AR12" s="161"/>
      <c r="AS12" s="161"/>
      <c r="AT12" s="161"/>
      <c r="AU12" s="161"/>
      <c r="AV12" s="161"/>
      <c r="AW12" s="161"/>
      <c r="AX12" s="157"/>
    </row>
    <row r="13" spans="1:50" ht="165.6" x14ac:dyDescent="0.3">
      <c r="A13" s="148" t="s">
        <v>241</v>
      </c>
      <c r="B13" s="305"/>
      <c r="C13" s="315"/>
      <c r="D13" s="53" t="s">
        <v>272</v>
      </c>
      <c r="E13" s="158"/>
      <c r="F13" s="329"/>
      <c r="G13" s="159"/>
      <c r="H13" s="311"/>
      <c r="I13" s="311"/>
      <c r="J13" s="317"/>
      <c r="K13" s="119" t="s">
        <v>373</v>
      </c>
      <c r="L13" s="108"/>
      <c r="M13" s="153" t="s">
        <v>282</v>
      </c>
      <c r="N13" s="117">
        <v>1</v>
      </c>
      <c r="O13" s="117"/>
      <c r="P13" s="117"/>
      <c r="Q13" s="117"/>
      <c r="R13" s="117"/>
      <c r="S13" s="117"/>
      <c r="T13" s="117"/>
      <c r="U13" s="152" t="s">
        <v>374</v>
      </c>
      <c r="V13" s="153" t="s">
        <v>360</v>
      </c>
      <c r="W13" s="153">
        <v>240</v>
      </c>
      <c r="X13" s="316"/>
      <c r="Y13" s="316"/>
      <c r="Z13" s="153" t="s">
        <v>346</v>
      </c>
      <c r="AA13" s="315"/>
      <c r="AB13" s="315"/>
      <c r="AC13" s="153" t="s">
        <v>284</v>
      </c>
      <c r="AD13" s="154" t="s">
        <v>282</v>
      </c>
      <c r="AE13" s="118">
        <v>400000000</v>
      </c>
      <c r="AF13" s="155" t="s">
        <v>63</v>
      </c>
      <c r="AG13" s="153" t="s">
        <v>54</v>
      </c>
      <c r="AH13" s="153" t="s">
        <v>375</v>
      </c>
      <c r="AI13" s="118">
        <v>400000000</v>
      </c>
      <c r="AJ13" s="118"/>
      <c r="AK13" s="118"/>
      <c r="AL13" s="118"/>
      <c r="AM13" s="118"/>
      <c r="AN13" s="319"/>
      <c r="AO13" s="305"/>
      <c r="AP13" s="161"/>
      <c r="AQ13" s="161"/>
      <c r="AR13" s="161"/>
      <c r="AS13" s="161"/>
      <c r="AT13" s="161"/>
      <c r="AU13" s="161"/>
      <c r="AV13" s="161"/>
      <c r="AW13" s="161"/>
      <c r="AX13" s="157"/>
    </row>
    <row r="14" spans="1:50" ht="220.8" x14ac:dyDescent="0.3">
      <c r="A14" s="148"/>
      <c r="B14" s="305"/>
      <c r="C14" s="315"/>
      <c r="D14" s="302" t="s">
        <v>376</v>
      </c>
      <c r="E14" s="158"/>
      <c r="F14" s="329"/>
      <c r="G14" s="159"/>
      <c r="H14" s="316" t="s">
        <v>377</v>
      </c>
      <c r="I14" s="304" t="s">
        <v>378</v>
      </c>
      <c r="J14" s="314">
        <v>0.2</v>
      </c>
      <c r="K14" s="119" t="s">
        <v>379</v>
      </c>
      <c r="L14" s="120"/>
      <c r="M14" s="153" t="s">
        <v>283</v>
      </c>
      <c r="N14" s="117">
        <v>1</v>
      </c>
      <c r="O14" s="117"/>
      <c r="P14" s="117"/>
      <c r="Q14" s="117"/>
      <c r="R14" s="117"/>
      <c r="S14" s="117"/>
      <c r="T14" s="117"/>
      <c r="U14" s="152" t="s">
        <v>374</v>
      </c>
      <c r="V14" s="153" t="s">
        <v>380</v>
      </c>
      <c r="W14" s="153">
        <v>180</v>
      </c>
      <c r="X14" s="316"/>
      <c r="Y14" s="316"/>
      <c r="Z14" s="153" t="s">
        <v>346</v>
      </c>
      <c r="AA14" s="315"/>
      <c r="AB14" s="315"/>
      <c r="AC14" s="153" t="s">
        <v>284</v>
      </c>
      <c r="AD14" s="154" t="s">
        <v>282</v>
      </c>
      <c r="AE14" s="121">
        <v>200000000</v>
      </c>
      <c r="AF14" s="155" t="s">
        <v>68</v>
      </c>
      <c r="AG14" s="153" t="s">
        <v>54</v>
      </c>
      <c r="AH14" s="153" t="s">
        <v>375</v>
      </c>
      <c r="AI14" s="121">
        <v>200000000</v>
      </c>
      <c r="AJ14" s="121"/>
      <c r="AK14" s="121"/>
      <c r="AL14" s="121"/>
      <c r="AM14" s="121"/>
      <c r="AN14" s="319"/>
      <c r="AO14" s="305"/>
      <c r="AP14" s="161"/>
      <c r="AQ14" s="161"/>
      <c r="AR14" s="161"/>
      <c r="AS14" s="161"/>
      <c r="AT14" s="161"/>
      <c r="AU14" s="161"/>
      <c r="AV14" s="161"/>
      <c r="AW14" s="161"/>
      <c r="AX14" s="157"/>
    </row>
    <row r="15" spans="1:50" ht="124.2" x14ac:dyDescent="0.3">
      <c r="A15" s="148"/>
      <c r="B15" s="305"/>
      <c r="C15" s="315"/>
      <c r="D15" s="303"/>
      <c r="E15" s="158"/>
      <c r="F15" s="329"/>
      <c r="G15" s="159"/>
      <c r="H15" s="316"/>
      <c r="I15" s="305"/>
      <c r="J15" s="315"/>
      <c r="K15" s="119" t="s">
        <v>381</v>
      </c>
      <c r="L15" s="108"/>
      <c r="M15" s="153" t="s">
        <v>283</v>
      </c>
      <c r="N15" s="117">
        <v>1</v>
      </c>
      <c r="O15" s="117"/>
      <c r="P15" s="117"/>
      <c r="Q15" s="117"/>
      <c r="R15" s="117"/>
      <c r="S15" s="117"/>
      <c r="T15" s="117"/>
      <c r="U15" s="152" t="s">
        <v>382</v>
      </c>
      <c r="V15" s="153" t="s">
        <v>360</v>
      </c>
      <c r="W15" s="153">
        <v>180</v>
      </c>
      <c r="X15" s="316"/>
      <c r="Y15" s="316"/>
      <c r="Z15" s="153" t="s">
        <v>346</v>
      </c>
      <c r="AA15" s="315"/>
      <c r="AB15" s="315"/>
      <c r="AC15" s="153" t="s">
        <v>284</v>
      </c>
      <c r="AD15" s="154" t="s">
        <v>282</v>
      </c>
      <c r="AE15" s="122">
        <v>1500000000</v>
      </c>
      <c r="AF15" s="155" t="s">
        <v>55</v>
      </c>
      <c r="AG15" s="153" t="s">
        <v>54</v>
      </c>
      <c r="AH15" s="153" t="s">
        <v>369</v>
      </c>
      <c r="AI15" s="122">
        <v>1500000000</v>
      </c>
      <c r="AJ15" s="122"/>
      <c r="AK15" s="122"/>
      <c r="AL15" s="122"/>
      <c r="AM15" s="122"/>
      <c r="AN15" s="319"/>
      <c r="AO15" s="305"/>
      <c r="AP15" s="161"/>
      <c r="AQ15" s="161"/>
      <c r="AR15" s="161"/>
      <c r="AS15" s="161"/>
      <c r="AT15" s="161"/>
      <c r="AU15" s="161"/>
      <c r="AV15" s="161"/>
      <c r="AW15" s="161"/>
      <c r="AX15" s="157"/>
    </row>
    <row r="16" spans="1:50" ht="165.6" x14ac:dyDescent="0.3">
      <c r="A16" s="148"/>
      <c r="B16" s="305"/>
      <c r="C16" s="315"/>
      <c r="D16" s="303"/>
      <c r="E16" s="158"/>
      <c r="F16" s="329"/>
      <c r="G16" s="159"/>
      <c r="H16" s="316"/>
      <c r="I16" s="305"/>
      <c r="J16" s="315"/>
      <c r="K16" s="123" t="s">
        <v>383</v>
      </c>
      <c r="L16" s="108"/>
      <c r="M16" s="153" t="s">
        <v>282</v>
      </c>
      <c r="N16" s="117">
        <v>1</v>
      </c>
      <c r="O16" s="117"/>
      <c r="P16" s="117"/>
      <c r="Q16" s="117"/>
      <c r="R16" s="117"/>
      <c r="S16" s="117"/>
      <c r="T16" s="117"/>
      <c r="U16" s="152" t="s">
        <v>369</v>
      </c>
      <c r="V16" s="153" t="s">
        <v>372</v>
      </c>
      <c r="W16" s="153">
        <v>180</v>
      </c>
      <c r="X16" s="316"/>
      <c r="Y16" s="316"/>
      <c r="Z16" s="153" t="s">
        <v>346</v>
      </c>
      <c r="AA16" s="315"/>
      <c r="AB16" s="315"/>
      <c r="AC16" s="153" t="s">
        <v>284</v>
      </c>
      <c r="AD16" s="154" t="s">
        <v>282</v>
      </c>
      <c r="AE16" s="116">
        <v>800000000</v>
      </c>
      <c r="AF16" s="155" t="s">
        <v>55</v>
      </c>
      <c r="AG16" s="153" t="s">
        <v>54</v>
      </c>
      <c r="AH16" s="153" t="s">
        <v>369</v>
      </c>
      <c r="AI16" s="116">
        <v>800000000</v>
      </c>
      <c r="AJ16" s="116"/>
      <c r="AK16" s="116"/>
      <c r="AL16" s="116"/>
      <c r="AM16" s="116"/>
      <c r="AN16" s="319"/>
      <c r="AO16" s="305"/>
      <c r="AP16" s="161"/>
      <c r="AQ16" s="161"/>
      <c r="AR16" s="161"/>
      <c r="AS16" s="161"/>
      <c r="AT16" s="161"/>
      <c r="AU16" s="161"/>
      <c r="AV16" s="161"/>
      <c r="AW16" s="161"/>
      <c r="AX16" s="157"/>
    </row>
    <row r="17" spans="1:50" ht="193.2" x14ac:dyDescent="0.3">
      <c r="A17" s="148"/>
      <c r="B17" s="305"/>
      <c r="C17" s="315"/>
      <c r="D17" s="303"/>
      <c r="E17" s="158"/>
      <c r="F17" s="329"/>
      <c r="G17" s="159"/>
      <c r="H17" s="316"/>
      <c r="I17" s="305"/>
      <c r="J17" s="315"/>
      <c r="K17" s="114" t="s">
        <v>384</v>
      </c>
      <c r="L17" s="108"/>
      <c r="M17" s="153" t="s">
        <v>282</v>
      </c>
      <c r="N17" s="117">
        <v>1</v>
      </c>
      <c r="O17" s="117"/>
      <c r="P17" s="117"/>
      <c r="Q17" s="117"/>
      <c r="R17" s="117"/>
      <c r="S17" s="117"/>
      <c r="T17" s="117"/>
      <c r="U17" s="152" t="s">
        <v>385</v>
      </c>
      <c r="V17" s="153" t="s">
        <v>360</v>
      </c>
      <c r="W17" s="153">
        <v>330</v>
      </c>
      <c r="X17" s="316"/>
      <c r="Y17" s="316"/>
      <c r="Z17" s="153" t="s">
        <v>346</v>
      </c>
      <c r="AA17" s="315"/>
      <c r="AB17" s="315"/>
      <c r="AC17" s="153" t="s">
        <v>284</v>
      </c>
      <c r="AD17" s="154" t="s">
        <v>282</v>
      </c>
      <c r="AE17" s="121">
        <v>48000000</v>
      </c>
      <c r="AF17" s="155" t="s">
        <v>77</v>
      </c>
      <c r="AG17" s="153" t="s">
        <v>54</v>
      </c>
      <c r="AH17" s="153" t="s">
        <v>363</v>
      </c>
      <c r="AI17" s="121">
        <v>150000001</v>
      </c>
      <c r="AJ17" s="121"/>
      <c r="AK17" s="121"/>
      <c r="AL17" s="121"/>
      <c r="AM17" s="121"/>
      <c r="AN17" s="319"/>
      <c r="AO17" s="305"/>
      <c r="AP17" s="161"/>
      <c r="AQ17" s="161"/>
      <c r="AR17" s="161"/>
      <c r="AS17" s="161"/>
      <c r="AT17" s="161"/>
      <c r="AU17" s="161"/>
      <c r="AV17" s="161"/>
      <c r="AW17" s="161"/>
      <c r="AX17" s="157"/>
    </row>
    <row r="18" spans="1:50" ht="69" x14ac:dyDescent="0.3">
      <c r="A18" s="304" t="s">
        <v>242</v>
      </c>
      <c r="B18" s="305"/>
      <c r="C18" s="315"/>
      <c r="D18" s="302" t="s">
        <v>386</v>
      </c>
      <c r="E18" s="158"/>
      <c r="F18" s="329"/>
      <c r="G18" s="159"/>
      <c r="H18" s="304" t="s">
        <v>296</v>
      </c>
      <c r="I18" s="165" t="s">
        <v>387</v>
      </c>
      <c r="J18" s="314">
        <v>0.1</v>
      </c>
      <c r="K18" s="124" t="s">
        <v>388</v>
      </c>
      <c r="L18" s="108"/>
      <c r="M18" s="125" t="s">
        <v>366</v>
      </c>
      <c r="N18" s="126">
        <v>1</v>
      </c>
      <c r="O18" s="126"/>
      <c r="P18" s="126"/>
      <c r="Q18" s="126"/>
      <c r="R18" s="126"/>
      <c r="S18" s="126"/>
      <c r="T18" s="126"/>
      <c r="U18" s="127" t="s">
        <v>359</v>
      </c>
      <c r="V18" s="125" t="s">
        <v>389</v>
      </c>
      <c r="W18" s="125">
        <v>300</v>
      </c>
      <c r="X18" s="316"/>
      <c r="Y18" s="316"/>
      <c r="Z18" s="153" t="s">
        <v>346</v>
      </c>
      <c r="AA18" s="315"/>
      <c r="AB18" s="315"/>
      <c r="AC18" s="153" t="s">
        <v>284</v>
      </c>
      <c r="AD18" s="154" t="s">
        <v>283</v>
      </c>
      <c r="AE18" s="128">
        <v>500000000</v>
      </c>
      <c r="AF18" s="129" t="s">
        <v>65</v>
      </c>
      <c r="AG18" s="125" t="s">
        <v>54</v>
      </c>
      <c r="AH18" s="125" t="s">
        <v>359</v>
      </c>
      <c r="AI18" s="128">
        <v>500000000</v>
      </c>
      <c r="AJ18" s="128"/>
      <c r="AK18" s="128"/>
      <c r="AL18" s="128"/>
      <c r="AM18" s="128"/>
      <c r="AN18" s="319"/>
      <c r="AO18" s="305"/>
      <c r="AP18" s="161"/>
      <c r="AQ18" s="161"/>
      <c r="AR18" s="161"/>
      <c r="AS18" s="161"/>
      <c r="AT18" s="161"/>
      <c r="AU18" s="161"/>
      <c r="AV18" s="161"/>
      <c r="AW18" s="161"/>
      <c r="AX18" s="157"/>
    </row>
    <row r="19" spans="1:50" ht="165.6" x14ac:dyDescent="0.3">
      <c r="A19" s="311"/>
      <c r="B19" s="305"/>
      <c r="C19" s="315"/>
      <c r="D19" s="310"/>
      <c r="E19" s="158"/>
      <c r="F19" s="329"/>
      <c r="G19" s="159"/>
      <c r="H19" s="311"/>
      <c r="I19" s="165"/>
      <c r="J19" s="317"/>
      <c r="K19" s="124" t="s">
        <v>390</v>
      </c>
      <c r="L19" s="120"/>
      <c r="M19" s="125" t="s">
        <v>282</v>
      </c>
      <c r="N19" s="130">
        <v>1</v>
      </c>
      <c r="O19" s="130"/>
      <c r="P19" s="130"/>
      <c r="Q19" s="130"/>
      <c r="R19" s="130"/>
      <c r="S19" s="130"/>
      <c r="T19" s="130"/>
      <c r="U19" s="127" t="s">
        <v>367</v>
      </c>
      <c r="V19" s="125" t="s">
        <v>360</v>
      </c>
      <c r="W19" s="125">
        <v>345</v>
      </c>
      <c r="X19" s="316"/>
      <c r="Y19" s="316"/>
      <c r="Z19" s="153"/>
      <c r="AA19" s="315"/>
      <c r="AB19" s="315"/>
      <c r="AC19" s="153" t="s">
        <v>284</v>
      </c>
      <c r="AD19" s="154" t="s">
        <v>282</v>
      </c>
      <c r="AE19" s="128">
        <v>7800000000</v>
      </c>
      <c r="AF19" s="129" t="s">
        <v>77</v>
      </c>
      <c r="AG19" s="153" t="s">
        <v>54</v>
      </c>
      <c r="AH19" s="125" t="s">
        <v>367</v>
      </c>
      <c r="AI19" s="128">
        <v>7800000000</v>
      </c>
      <c r="AJ19" s="128"/>
      <c r="AK19" s="128"/>
      <c r="AL19" s="128"/>
      <c r="AM19" s="128"/>
      <c r="AN19" s="319"/>
      <c r="AO19" s="305"/>
      <c r="AP19" s="161"/>
      <c r="AQ19" s="161"/>
      <c r="AR19" s="161"/>
      <c r="AS19" s="161"/>
      <c r="AT19" s="161"/>
      <c r="AU19" s="161"/>
      <c r="AV19" s="161"/>
      <c r="AW19" s="161"/>
      <c r="AX19" s="157"/>
    </row>
    <row r="20" spans="1:50" ht="276" x14ac:dyDescent="0.3">
      <c r="A20" s="148"/>
      <c r="B20" s="305"/>
      <c r="C20" s="315"/>
      <c r="D20" s="302" t="s">
        <v>391</v>
      </c>
      <c r="E20" s="158"/>
      <c r="F20" s="329"/>
      <c r="G20" s="159"/>
      <c r="H20" s="304" t="s">
        <v>392</v>
      </c>
      <c r="I20" s="304" t="s">
        <v>297</v>
      </c>
      <c r="J20" s="312">
        <v>0.1</v>
      </c>
      <c r="K20" s="119" t="s">
        <v>393</v>
      </c>
      <c r="L20" s="120"/>
      <c r="M20" s="153" t="s">
        <v>282</v>
      </c>
      <c r="N20" s="117">
        <v>11</v>
      </c>
      <c r="O20" s="117"/>
      <c r="P20" s="117"/>
      <c r="Q20" s="117"/>
      <c r="R20" s="117"/>
      <c r="S20" s="117"/>
      <c r="T20" s="117"/>
      <c r="U20" s="152" t="s">
        <v>363</v>
      </c>
      <c r="V20" s="153" t="s">
        <v>360</v>
      </c>
      <c r="W20" s="153">
        <v>330</v>
      </c>
      <c r="X20" s="316"/>
      <c r="Y20" s="316"/>
      <c r="Z20" s="153" t="s">
        <v>346</v>
      </c>
      <c r="AA20" s="315"/>
      <c r="AB20" s="315"/>
      <c r="AC20" s="153" t="s">
        <v>284</v>
      </c>
      <c r="AD20" s="154" t="s">
        <v>282</v>
      </c>
      <c r="AE20" s="121">
        <v>80000000</v>
      </c>
      <c r="AF20" s="131"/>
      <c r="AG20" s="153" t="s">
        <v>54</v>
      </c>
      <c r="AH20" s="153"/>
      <c r="AI20" s="121">
        <v>80000000</v>
      </c>
      <c r="AJ20" s="121"/>
      <c r="AK20" s="121"/>
      <c r="AL20" s="121"/>
      <c r="AM20" s="121"/>
      <c r="AN20" s="319"/>
      <c r="AO20" s="305"/>
      <c r="AP20" s="161"/>
      <c r="AQ20" s="161"/>
      <c r="AR20" s="161"/>
      <c r="AS20" s="161"/>
      <c r="AT20" s="161"/>
      <c r="AU20" s="161"/>
      <c r="AV20" s="161"/>
      <c r="AW20" s="161"/>
      <c r="AX20" s="157"/>
    </row>
    <row r="21" spans="1:50" ht="165.6" x14ac:dyDescent="0.3">
      <c r="A21" s="148"/>
      <c r="B21" s="305"/>
      <c r="C21" s="315"/>
      <c r="D21" s="303"/>
      <c r="E21" s="158"/>
      <c r="F21" s="329"/>
      <c r="G21" s="159"/>
      <c r="H21" s="311"/>
      <c r="I21" s="311"/>
      <c r="J21" s="313"/>
      <c r="K21" s="132" t="s">
        <v>394</v>
      </c>
      <c r="L21" s="120"/>
      <c r="M21" s="153" t="s">
        <v>282</v>
      </c>
      <c r="N21" s="117">
        <v>11</v>
      </c>
      <c r="O21" s="117"/>
      <c r="P21" s="117"/>
      <c r="Q21" s="117"/>
      <c r="R21" s="117"/>
      <c r="S21" s="117"/>
      <c r="T21" s="117"/>
      <c r="U21" s="152" t="s">
        <v>363</v>
      </c>
      <c r="V21" s="153" t="s">
        <v>372</v>
      </c>
      <c r="W21" s="153">
        <v>330</v>
      </c>
      <c r="X21" s="316"/>
      <c r="Y21" s="316"/>
      <c r="Z21" s="153" t="s">
        <v>346</v>
      </c>
      <c r="AA21" s="315"/>
      <c r="AB21" s="315"/>
      <c r="AC21" s="153" t="s">
        <v>284</v>
      </c>
      <c r="AD21" s="154" t="s">
        <v>283</v>
      </c>
      <c r="AE21" s="118">
        <v>880000000</v>
      </c>
      <c r="AF21" s="155" t="s">
        <v>77</v>
      </c>
      <c r="AG21" s="153" t="s">
        <v>54</v>
      </c>
      <c r="AH21" s="153" t="s">
        <v>363</v>
      </c>
      <c r="AI21" s="118">
        <v>880000000</v>
      </c>
      <c r="AJ21" s="118"/>
      <c r="AK21" s="118"/>
      <c r="AL21" s="118"/>
      <c r="AM21" s="118"/>
      <c r="AN21" s="319"/>
      <c r="AO21" s="305"/>
      <c r="AP21" s="161"/>
      <c r="AQ21" s="161"/>
      <c r="AR21" s="161"/>
      <c r="AS21" s="161"/>
      <c r="AT21" s="161"/>
      <c r="AU21" s="161"/>
      <c r="AV21" s="161"/>
      <c r="AW21" s="161"/>
      <c r="AX21" s="157"/>
    </row>
    <row r="22" spans="1:50" ht="235.2" thickBot="1" x14ac:dyDescent="0.35">
      <c r="A22" s="148"/>
      <c r="B22" s="305"/>
      <c r="C22" s="315"/>
      <c r="D22" s="303"/>
      <c r="E22" s="158"/>
      <c r="F22" s="329"/>
      <c r="G22" s="159"/>
      <c r="H22" s="304" t="s">
        <v>298</v>
      </c>
      <c r="I22" s="304" t="s">
        <v>299</v>
      </c>
      <c r="J22" s="314">
        <v>0.1</v>
      </c>
      <c r="K22" s="133" t="s">
        <v>395</v>
      </c>
      <c r="L22" s="120"/>
      <c r="M22" s="153" t="s">
        <v>282</v>
      </c>
      <c r="N22" s="117">
        <v>11</v>
      </c>
      <c r="O22" s="117"/>
      <c r="P22" s="117"/>
      <c r="Q22" s="117"/>
      <c r="R22" s="117"/>
      <c r="S22" s="117"/>
      <c r="T22" s="117"/>
      <c r="U22" s="152" t="s">
        <v>385</v>
      </c>
      <c r="V22" s="153" t="s">
        <v>360</v>
      </c>
      <c r="W22" s="153">
        <v>330</v>
      </c>
      <c r="X22" s="316"/>
      <c r="Y22" s="316"/>
      <c r="Z22" s="153" t="s">
        <v>346</v>
      </c>
      <c r="AA22" s="315"/>
      <c r="AB22" s="315"/>
      <c r="AC22" s="153" t="s">
        <v>284</v>
      </c>
      <c r="AD22" s="154" t="s">
        <v>282</v>
      </c>
      <c r="AE22" s="134">
        <v>250000000</v>
      </c>
      <c r="AF22" s="155" t="s">
        <v>68</v>
      </c>
      <c r="AG22" s="153" t="s">
        <v>54</v>
      </c>
      <c r="AH22" s="153" t="s">
        <v>363</v>
      </c>
      <c r="AI22" s="134">
        <v>250000000</v>
      </c>
      <c r="AJ22" s="134"/>
      <c r="AK22" s="134"/>
      <c r="AL22" s="134"/>
      <c r="AM22" s="134"/>
      <c r="AN22" s="319"/>
      <c r="AO22" s="305"/>
      <c r="AP22" s="161"/>
      <c r="AQ22" s="161"/>
      <c r="AR22" s="161"/>
      <c r="AS22" s="161"/>
      <c r="AT22" s="161"/>
      <c r="AU22" s="161"/>
      <c r="AV22" s="161"/>
      <c r="AW22" s="161"/>
      <c r="AX22" s="157"/>
    </row>
    <row r="23" spans="1:50" ht="289.8" x14ac:dyDescent="0.3">
      <c r="A23" s="148" t="s">
        <v>243</v>
      </c>
      <c r="B23" s="305"/>
      <c r="C23" s="315"/>
      <c r="D23" s="310"/>
      <c r="E23" s="158"/>
      <c r="F23" s="329"/>
      <c r="G23" s="159"/>
      <c r="H23" s="305"/>
      <c r="I23" s="305"/>
      <c r="J23" s="315"/>
      <c r="K23" s="57" t="s">
        <v>396</v>
      </c>
      <c r="L23" s="120"/>
      <c r="M23" s="153" t="s">
        <v>282</v>
      </c>
      <c r="N23" s="117">
        <v>6</v>
      </c>
      <c r="O23" s="117"/>
      <c r="P23" s="117"/>
      <c r="Q23" s="117"/>
      <c r="R23" s="117"/>
      <c r="S23" s="117"/>
      <c r="T23" s="117"/>
      <c r="U23" s="152" t="s">
        <v>369</v>
      </c>
      <c r="V23" s="153" t="s">
        <v>360</v>
      </c>
      <c r="W23" s="153">
        <v>180</v>
      </c>
      <c r="X23" s="316"/>
      <c r="Y23" s="316"/>
      <c r="Z23" s="153" t="s">
        <v>346</v>
      </c>
      <c r="AA23" s="315"/>
      <c r="AB23" s="315"/>
      <c r="AC23" s="153" t="s">
        <v>284</v>
      </c>
      <c r="AD23" s="154" t="s">
        <v>282</v>
      </c>
      <c r="AE23" s="135">
        <v>300000000</v>
      </c>
      <c r="AF23" s="155" t="s">
        <v>77</v>
      </c>
      <c r="AG23" s="153" t="s">
        <v>54</v>
      </c>
      <c r="AH23" s="153" t="s">
        <v>363</v>
      </c>
      <c r="AI23" s="135">
        <v>300000000</v>
      </c>
      <c r="AJ23" s="135"/>
      <c r="AK23" s="135"/>
      <c r="AL23" s="135"/>
      <c r="AM23" s="135"/>
      <c r="AN23" s="319"/>
      <c r="AO23" s="305"/>
      <c r="AP23" s="161"/>
      <c r="AQ23" s="161"/>
      <c r="AR23" s="161"/>
      <c r="AS23" s="161"/>
      <c r="AT23" s="161"/>
      <c r="AU23" s="161"/>
      <c r="AV23" s="161"/>
      <c r="AW23" s="161"/>
      <c r="AX23" s="157"/>
    </row>
    <row r="24" spans="1:50" ht="165.6" x14ac:dyDescent="0.3">
      <c r="A24" s="148"/>
      <c r="B24" s="305"/>
      <c r="C24" s="315"/>
      <c r="D24" s="302" t="s">
        <v>307</v>
      </c>
      <c r="E24" s="158"/>
      <c r="F24" s="329"/>
      <c r="G24" s="159"/>
      <c r="H24" s="304" t="s">
        <v>397</v>
      </c>
      <c r="I24" s="304"/>
      <c r="J24" s="306">
        <v>0.1</v>
      </c>
      <c r="K24" s="57" t="s">
        <v>398</v>
      </c>
      <c r="L24" s="120"/>
      <c r="M24" s="153" t="s">
        <v>282</v>
      </c>
      <c r="N24" s="117">
        <v>1</v>
      </c>
      <c r="O24" s="117"/>
      <c r="P24" s="117"/>
      <c r="Q24" s="117"/>
      <c r="R24" s="117"/>
      <c r="S24" s="117"/>
      <c r="T24" s="117"/>
      <c r="U24" s="152" t="s">
        <v>399</v>
      </c>
      <c r="V24" s="153" t="s">
        <v>360</v>
      </c>
      <c r="W24" s="153">
        <v>150</v>
      </c>
      <c r="X24" s="316"/>
      <c r="Y24" s="316"/>
      <c r="Z24" s="153" t="s">
        <v>346</v>
      </c>
      <c r="AA24" s="315"/>
      <c r="AB24" s="315"/>
      <c r="AC24" s="153" t="s">
        <v>284</v>
      </c>
      <c r="AD24" s="154" t="s">
        <v>283</v>
      </c>
      <c r="AE24" s="116">
        <v>500000000</v>
      </c>
      <c r="AF24" s="155" t="s">
        <v>63</v>
      </c>
      <c r="AG24" s="153" t="s">
        <v>54</v>
      </c>
      <c r="AH24" s="153" t="s">
        <v>399</v>
      </c>
      <c r="AI24" s="116">
        <v>500000000</v>
      </c>
      <c r="AJ24" s="116"/>
      <c r="AK24" s="116"/>
      <c r="AL24" s="116"/>
      <c r="AM24" s="116"/>
      <c r="AN24" s="319"/>
      <c r="AO24" s="305"/>
      <c r="AP24" s="161"/>
      <c r="AQ24" s="161"/>
      <c r="AR24" s="161"/>
      <c r="AS24" s="161"/>
      <c r="AT24" s="161"/>
      <c r="AU24" s="161"/>
      <c r="AV24" s="161"/>
      <c r="AW24" s="161"/>
      <c r="AX24" s="157"/>
    </row>
    <row r="25" spans="1:50" ht="152.4" thickBot="1" x14ac:dyDescent="0.35">
      <c r="A25" s="148"/>
      <c r="B25" s="311"/>
      <c r="C25" s="317"/>
      <c r="D25" s="303"/>
      <c r="E25" s="166"/>
      <c r="F25" s="330"/>
      <c r="G25" s="159"/>
      <c r="H25" s="305"/>
      <c r="I25" s="305"/>
      <c r="J25" s="305"/>
      <c r="K25" s="136" t="s">
        <v>400</v>
      </c>
      <c r="L25" s="120"/>
      <c r="M25" s="153" t="s">
        <v>282</v>
      </c>
      <c r="N25" s="117">
        <v>1</v>
      </c>
      <c r="O25" s="117"/>
      <c r="P25" s="117"/>
      <c r="Q25" s="117"/>
      <c r="R25" s="117"/>
      <c r="S25" s="117"/>
      <c r="T25" s="117"/>
      <c r="U25" s="152" t="s">
        <v>399</v>
      </c>
      <c r="V25" s="153" t="s">
        <v>372</v>
      </c>
      <c r="W25" s="153">
        <v>150</v>
      </c>
      <c r="X25" s="316"/>
      <c r="Y25" s="316"/>
      <c r="Z25" s="153" t="s">
        <v>346</v>
      </c>
      <c r="AA25" s="315"/>
      <c r="AB25" s="315"/>
      <c r="AC25" s="153" t="s">
        <v>284</v>
      </c>
      <c r="AD25" s="154" t="s">
        <v>283</v>
      </c>
      <c r="AE25" s="137">
        <v>400000000</v>
      </c>
      <c r="AF25" s="155" t="s">
        <v>65</v>
      </c>
      <c r="AG25" s="153" t="s">
        <v>54</v>
      </c>
      <c r="AH25" s="153" t="s">
        <v>399</v>
      </c>
      <c r="AI25" s="137">
        <v>400000000</v>
      </c>
      <c r="AJ25" s="137"/>
      <c r="AK25" s="137"/>
      <c r="AL25" s="137"/>
      <c r="AM25" s="137"/>
      <c r="AN25" s="319"/>
      <c r="AO25" s="305"/>
      <c r="AP25" s="161"/>
      <c r="AQ25" s="161"/>
      <c r="AR25" s="161"/>
      <c r="AS25" s="161"/>
      <c r="AT25" s="161"/>
      <c r="AU25" s="161"/>
      <c r="AV25" s="161"/>
      <c r="AW25" s="161"/>
      <c r="AX25" s="157"/>
    </row>
    <row r="26" spans="1:50" ht="166.2" thickBot="1" x14ac:dyDescent="0.35">
      <c r="A26" s="291" t="s">
        <v>244</v>
      </c>
      <c r="B26" s="298" t="s">
        <v>237</v>
      </c>
      <c r="C26" s="153" t="s">
        <v>249</v>
      </c>
      <c r="D26" s="58" t="s">
        <v>277</v>
      </c>
      <c r="E26" s="307" t="s">
        <v>290</v>
      </c>
      <c r="F26" s="168">
        <v>2024130010023</v>
      </c>
      <c r="G26" s="291" t="s">
        <v>293</v>
      </c>
      <c r="H26" s="298" t="s">
        <v>300</v>
      </c>
      <c r="I26" s="298" t="s">
        <v>301</v>
      </c>
      <c r="J26" s="294">
        <v>0.6</v>
      </c>
      <c r="K26" s="138" t="s">
        <v>390</v>
      </c>
      <c r="L26" s="139"/>
      <c r="M26" s="167" t="s">
        <v>366</v>
      </c>
      <c r="N26" s="169">
        <v>11.5</v>
      </c>
      <c r="O26" s="169"/>
      <c r="P26" s="169"/>
      <c r="Q26" s="169"/>
      <c r="R26" s="169"/>
      <c r="S26" s="169"/>
      <c r="T26" s="169"/>
      <c r="U26" s="170" t="s">
        <v>365</v>
      </c>
      <c r="V26" s="171" t="s">
        <v>360</v>
      </c>
      <c r="W26" s="171">
        <v>345</v>
      </c>
      <c r="X26" s="298" t="s">
        <v>401</v>
      </c>
      <c r="Y26" s="298" t="s">
        <v>402</v>
      </c>
      <c r="Z26" s="301" t="s">
        <v>346</v>
      </c>
      <c r="AA26" s="291" t="s">
        <v>403</v>
      </c>
      <c r="AB26" s="291" t="s">
        <v>404</v>
      </c>
      <c r="AC26" s="171" t="s">
        <v>284</v>
      </c>
      <c r="AD26" s="171" t="s">
        <v>366</v>
      </c>
      <c r="AE26" s="137">
        <v>2000000000</v>
      </c>
      <c r="AF26" s="140"/>
      <c r="AG26" s="171" t="s">
        <v>54</v>
      </c>
      <c r="AH26" s="171" t="s">
        <v>367</v>
      </c>
      <c r="AI26" s="141">
        <v>2000000000</v>
      </c>
      <c r="AJ26" s="141"/>
      <c r="AK26" s="141"/>
      <c r="AL26" s="141"/>
      <c r="AM26" s="141"/>
      <c r="AN26" s="290" t="s">
        <v>405</v>
      </c>
      <c r="AO26" s="291" t="s">
        <v>406</v>
      </c>
      <c r="AP26" s="172"/>
      <c r="AQ26" s="172"/>
      <c r="AR26" s="172"/>
      <c r="AS26" s="172"/>
      <c r="AT26" s="172"/>
      <c r="AU26" s="172"/>
      <c r="AV26" s="172"/>
      <c r="AW26" s="172"/>
      <c r="AX26" s="157"/>
    </row>
    <row r="27" spans="1:50" ht="166.2" thickBot="1" x14ac:dyDescent="0.35">
      <c r="A27" s="291"/>
      <c r="B27" s="299"/>
      <c r="C27" s="153"/>
      <c r="D27" s="142"/>
      <c r="E27" s="308"/>
      <c r="F27" s="168"/>
      <c r="G27" s="291"/>
      <c r="H27" s="299"/>
      <c r="I27" s="299"/>
      <c r="J27" s="296"/>
      <c r="K27" s="138" t="s">
        <v>407</v>
      </c>
      <c r="L27" s="139"/>
      <c r="M27" s="167" t="s">
        <v>283</v>
      </c>
      <c r="N27" s="173">
        <v>1</v>
      </c>
      <c r="O27" s="173"/>
      <c r="P27" s="173"/>
      <c r="Q27" s="173"/>
      <c r="R27" s="173"/>
      <c r="S27" s="173"/>
      <c r="T27" s="173"/>
      <c r="U27" s="170" t="s">
        <v>369</v>
      </c>
      <c r="V27" s="171" t="s">
        <v>372</v>
      </c>
      <c r="W27" s="171">
        <v>210</v>
      </c>
      <c r="X27" s="299"/>
      <c r="Y27" s="299"/>
      <c r="Z27" s="301"/>
      <c r="AA27" s="291"/>
      <c r="AB27" s="291"/>
      <c r="AC27" s="171" t="s">
        <v>284</v>
      </c>
      <c r="AD27" s="171" t="s">
        <v>283</v>
      </c>
      <c r="AE27" s="137">
        <v>3116408159</v>
      </c>
      <c r="AF27" s="140"/>
      <c r="AG27" s="171" t="s">
        <v>54</v>
      </c>
      <c r="AH27" s="171" t="s">
        <v>369</v>
      </c>
      <c r="AI27" s="174">
        <v>3116408159</v>
      </c>
      <c r="AJ27" s="174"/>
      <c r="AK27" s="174"/>
      <c r="AL27" s="174"/>
      <c r="AM27" s="174"/>
      <c r="AN27" s="290"/>
      <c r="AO27" s="291"/>
      <c r="AP27" s="172"/>
      <c r="AQ27" s="172"/>
      <c r="AR27" s="172"/>
      <c r="AS27" s="172"/>
      <c r="AT27" s="172"/>
      <c r="AU27" s="172"/>
      <c r="AV27" s="172"/>
      <c r="AW27" s="172"/>
      <c r="AX27" s="157"/>
    </row>
    <row r="28" spans="1:50" ht="83.4" thickBot="1" x14ac:dyDescent="0.35">
      <c r="A28" s="291"/>
      <c r="B28" s="299"/>
      <c r="C28" s="153"/>
      <c r="D28" s="142"/>
      <c r="E28" s="308"/>
      <c r="F28" s="168"/>
      <c r="G28" s="291"/>
      <c r="H28" s="300"/>
      <c r="I28" s="300"/>
      <c r="J28" s="297"/>
      <c r="K28" s="138" t="s">
        <v>315</v>
      </c>
      <c r="L28" s="139"/>
      <c r="M28" s="167" t="s">
        <v>408</v>
      </c>
      <c r="N28" s="173">
        <v>1</v>
      </c>
      <c r="O28" s="173"/>
      <c r="P28" s="173"/>
      <c r="Q28" s="173"/>
      <c r="R28" s="173"/>
      <c r="S28" s="173"/>
      <c r="T28" s="173"/>
      <c r="U28" s="170" t="s">
        <v>369</v>
      </c>
      <c r="V28" s="171" t="s">
        <v>372</v>
      </c>
      <c r="W28" s="171">
        <v>210</v>
      </c>
      <c r="X28" s="299"/>
      <c r="Y28" s="299"/>
      <c r="Z28" s="301"/>
      <c r="AA28" s="291"/>
      <c r="AB28" s="291"/>
      <c r="AC28" s="171" t="s">
        <v>284</v>
      </c>
      <c r="AD28" s="171" t="s">
        <v>283</v>
      </c>
      <c r="AE28" s="137">
        <v>400000000</v>
      </c>
      <c r="AF28" s="140"/>
      <c r="AG28" s="171" t="s">
        <v>54</v>
      </c>
      <c r="AH28" s="171" t="s">
        <v>369</v>
      </c>
      <c r="AI28" s="174">
        <v>400000000</v>
      </c>
      <c r="AJ28" s="174"/>
      <c r="AK28" s="174"/>
      <c r="AL28" s="174"/>
      <c r="AM28" s="174"/>
      <c r="AN28" s="290"/>
      <c r="AO28" s="291"/>
      <c r="AP28" s="172"/>
      <c r="AQ28" s="172"/>
      <c r="AR28" s="172"/>
      <c r="AS28" s="172"/>
      <c r="AT28" s="172"/>
      <c r="AU28" s="172"/>
      <c r="AV28" s="172"/>
      <c r="AW28" s="172"/>
      <c r="AX28" s="157"/>
    </row>
    <row r="29" spans="1:50" ht="72" x14ac:dyDescent="0.3">
      <c r="A29" s="291"/>
      <c r="B29" s="299"/>
      <c r="C29" s="153" t="s">
        <v>249</v>
      </c>
      <c r="D29" s="292" t="s">
        <v>278</v>
      </c>
      <c r="E29" s="308"/>
      <c r="F29" s="168"/>
      <c r="G29" s="291"/>
      <c r="H29" s="291" t="s">
        <v>302</v>
      </c>
      <c r="I29" s="291" t="s">
        <v>303</v>
      </c>
      <c r="J29" s="294">
        <v>0.4</v>
      </c>
      <c r="K29" s="175" t="s">
        <v>409</v>
      </c>
      <c r="L29" s="139"/>
      <c r="M29" s="171" t="s">
        <v>283</v>
      </c>
      <c r="N29" s="173">
        <v>1</v>
      </c>
      <c r="O29" s="173"/>
      <c r="P29" s="173"/>
      <c r="Q29" s="173"/>
      <c r="R29" s="173"/>
      <c r="S29" s="173"/>
      <c r="T29" s="173"/>
      <c r="U29" s="170" t="s">
        <v>369</v>
      </c>
      <c r="V29" s="171" t="s">
        <v>372</v>
      </c>
      <c r="W29" s="171">
        <v>210</v>
      </c>
      <c r="X29" s="299"/>
      <c r="Y29" s="299"/>
      <c r="Z29" s="301"/>
      <c r="AA29" s="291"/>
      <c r="AB29" s="291"/>
      <c r="AC29" s="171" t="s">
        <v>284</v>
      </c>
      <c r="AD29" s="171" t="s">
        <v>283</v>
      </c>
      <c r="AE29" s="116">
        <v>600000000</v>
      </c>
      <c r="AF29" s="140"/>
      <c r="AG29" s="171" t="s">
        <v>54</v>
      </c>
      <c r="AH29" s="171" t="s">
        <v>369</v>
      </c>
      <c r="AI29" s="143">
        <v>600000000</v>
      </c>
      <c r="AJ29" s="143"/>
      <c r="AK29" s="143"/>
      <c r="AL29" s="143"/>
      <c r="AM29" s="143"/>
      <c r="AN29" s="290"/>
      <c r="AO29" s="291"/>
      <c r="AP29" s="172"/>
      <c r="AQ29" s="172"/>
      <c r="AR29" s="172"/>
      <c r="AS29" s="172"/>
      <c r="AT29" s="172"/>
      <c r="AU29" s="172"/>
      <c r="AV29" s="172"/>
      <c r="AW29" s="172"/>
      <c r="AX29" s="157"/>
    </row>
    <row r="30" spans="1:50" ht="159" thickBot="1" x14ac:dyDescent="0.35">
      <c r="A30" s="291"/>
      <c r="B30" s="300"/>
      <c r="C30" s="153" t="s">
        <v>249</v>
      </c>
      <c r="D30" s="293"/>
      <c r="E30" s="309"/>
      <c r="F30" s="168">
        <v>2024130010023</v>
      </c>
      <c r="G30" s="291"/>
      <c r="H30" s="291"/>
      <c r="I30" s="291"/>
      <c r="J30" s="295"/>
      <c r="K30" s="175" t="s">
        <v>398</v>
      </c>
      <c r="L30" s="144"/>
      <c r="M30" s="171" t="s">
        <v>410</v>
      </c>
      <c r="N30" s="173">
        <v>1</v>
      </c>
      <c r="O30" s="173"/>
      <c r="P30" s="173"/>
      <c r="Q30" s="173"/>
      <c r="R30" s="173"/>
      <c r="S30" s="173"/>
      <c r="T30" s="173"/>
      <c r="U30" s="170" t="s">
        <v>399</v>
      </c>
      <c r="V30" s="171" t="s">
        <v>360</v>
      </c>
      <c r="W30" s="171">
        <v>150</v>
      </c>
      <c r="X30" s="300"/>
      <c r="Y30" s="300"/>
      <c r="Z30" s="301"/>
      <c r="AA30" s="291"/>
      <c r="AB30" s="291"/>
      <c r="AC30" s="171" t="s">
        <v>284</v>
      </c>
      <c r="AD30" s="171" t="s">
        <v>282</v>
      </c>
      <c r="AE30" s="137">
        <v>500000000</v>
      </c>
      <c r="AF30" s="140"/>
      <c r="AG30" s="171" t="s">
        <v>54</v>
      </c>
      <c r="AH30" s="171" t="s">
        <v>399</v>
      </c>
      <c r="AI30" s="145">
        <v>500000000</v>
      </c>
      <c r="AJ30" s="145"/>
      <c r="AK30" s="145"/>
      <c r="AL30" s="145"/>
      <c r="AM30" s="145"/>
      <c r="AN30" s="290"/>
      <c r="AO30" s="291"/>
      <c r="AP30" s="172"/>
      <c r="AQ30" s="172"/>
      <c r="AR30" s="172"/>
      <c r="AS30" s="172"/>
      <c r="AT30" s="172"/>
      <c r="AU30" s="172"/>
      <c r="AV30" s="172"/>
      <c r="AW30" s="172"/>
      <c r="AX30" s="157"/>
    </row>
    <row r="31" spans="1:50" ht="388.8" x14ac:dyDescent="0.3">
      <c r="A31" s="176" t="s">
        <v>245</v>
      </c>
      <c r="B31" s="274" t="s">
        <v>238</v>
      </c>
      <c r="C31" s="153" t="s">
        <v>249</v>
      </c>
      <c r="D31" s="286" t="s">
        <v>279</v>
      </c>
      <c r="E31" s="274" t="s">
        <v>291</v>
      </c>
      <c r="F31" s="288">
        <v>2024130010022</v>
      </c>
      <c r="G31" s="274" t="s">
        <v>294</v>
      </c>
      <c r="H31" s="283" t="s">
        <v>304</v>
      </c>
      <c r="I31" s="274" t="s">
        <v>305</v>
      </c>
      <c r="J31" s="281">
        <v>1</v>
      </c>
      <c r="K31" s="175" t="s">
        <v>280</v>
      </c>
      <c r="L31" s="178"/>
      <c r="M31" s="179" t="s">
        <v>282</v>
      </c>
      <c r="N31" s="180">
        <v>11.5</v>
      </c>
      <c r="O31" s="180"/>
      <c r="P31" s="180"/>
      <c r="Q31" s="180"/>
      <c r="R31" s="180"/>
      <c r="S31" s="180"/>
      <c r="T31" s="180"/>
      <c r="U31" s="179" t="s">
        <v>367</v>
      </c>
      <c r="V31" s="179" t="s">
        <v>372</v>
      </c>
      <c r="W31" s="179">
        <v>345</v>
      </c>
      <c r="X31" s="283" t="s">
        <v>411</v>
      </c>
      <c r="Y31" s="283" t="s">
        <v>362</v>
      </c>
      <c r="Z31" s="285" t="s">
        <v>346</v>
      </c>
      <c r="AA31" s="274" t="s">
        <v>412</v>
      </c>
      <c r="AB31" s="274" t="s">
        <v>413</v>
      </c>
      <c r="AC31" s="179" t="s">
        <v>286</v>
      </c>
      <c r="AD31" s="179" t="s">
        <v>287</v>
      </c>
      <c r="AE31" s="146">
        <v>2500000000</v>
      </c>
      <c r="AF31" s="176" t="s">
        <v>77</v>
      </c>
      <c r="AG31" s="179" t="s">
        <v>54</v>
      </c>
      <c r="AH31" s="179" t="s">
        <v>367</v>
      </c>
      <c r="AI31" s="146">
        <v>2500000000</v>
      </c>
      <c r="AJ31" s="146"/>
      <c r="AK31" s="146"/>
      <c r="AL31" s="146"/>
      <c r="AM31" s="146"/>
      <c r="AN31" s="276" t="s">
        <v>342</v>
      </c>
      <c r="AO31" s="274" t="s">
        <v>343</v>
      </c>
      <c r="AP31" s="181"/>
      <c r="AQ31" s="181"/>
      <c r="AR31" s="181"/>
      <c r="AS31" s="181"/>
      <c r="AT31" s="181"/>
      <c r="AU31" s="181"/>
      <c r="AV31" s="181"/>
      <c r="AW31" s="181"/>
      <c r="AX31" s="157"/>
    </row>
    <row r="32" spans="1:50" ht="374.4" x14ac:dyDescent="0.3">
      <c r="A32" s="176"/>
      <c r="B32" s="274"/>
      <c r="C32" s="153" t="s">
        <v>249</v>
      </c>
      <c r="D32" s="286"/>
      <c r="E32" s="274"/>
      <c r="F32" s="288"/>
      <c r="G32" s="274"/>
      <c r="H32" s="284"/>
      <c r="I32" s="274"/>
      <c r="J32" s="282"/>
      <c r="K32" s="175" t="s">
        <v>281</v>
      </c>
      <c r="L32" s="178"/>
      <c r="M32" s="179" t="s">
        <v>366</v>
      </c>
      <c r="N32" s="177">
        <v>1</v>
      </c>
      <c r="O32" s="177"/>
      <c r="P32" s="177"/>
      <c r="Q32" s="177"/>
      <c r="R32" s="177"/>
      <c r="S32" s="177"/>
      <c r="T32" s="177"/>
      <c r="U32" s="179" t="s">
        <v>369</v>
      </c>
      <c r="V32" s="179" t="s">
        <v>360</v>
      </c>
      <c r="W32" s="179">
        <v>210</v>
      </c>
      <c r="X32" s="284"/>
      <c r="Y32" s="284"/>
      <c r="Z32" s="285"/>
      <c r="AA32" s="274"/>
      <c r="AB32" s="274"/>
      <c r="AC32" s="179" t="s">
        <v>284</v>
      </c>
      <c r="AD32" s="179" t="s">
        <v>410</v>
      </c>
      <c r="AE32" s="147">
        <v>399999999</v>
      </c>
      <c r="AF32" s="176" t="s">
        <v>63</v>
      </c>
      <c r="AG32" s="179" t="s">
        <v>54</v>
      </c>
      <c r="AH32" s="179" t="s">
        <v>369</v>
      </c>
      <c r="AI32" s="147">
        <v>399999999</v>
      </c>
      <c r="AJ32" s="147"/>
      <c r="AK32" s="147"/>
      <c r="AL32" s="147"/>
      <c r="AM32" s="147"/>
      <c r="AN32" s="276"/>
      <c r="AO32" s="274"/>
      <c r="AP32" s="181"/>
      <c r="AQ32" s="181"/>
      <c r="AR32" s="181"/>
      <c r="AS32" s="181"/>
      <c r="AT32" s="181"/>
      <c r="AU32" s="181"/>
      <c r="AV32" s="181"/>
      <c r="AW32" s="181"/>
      <c r="AX32" s="157"/>
    </row>
    <row r="33" spans="1:50" ht="172.8" x14ac:dyDescent="0.3">
      <c r="A33" s="182" t="s">
        <v>246</v>
      </c>
      <c r="B33" s="278"/>
      <c r="C33" s="153" t="s">
        <v>249</v>
      </c>
      <c r="D33" s="287"/>
      <c r="E33" s="278"/>
      <c r="F33" s="289"/>
      <c r="G33" s="278"/>
      <c r="H33" s="274"/>
      <c r="I33" s="278"/>
      <c r="J33" s="282"/>
      <c r="K33" s="175" t="s">
        <v>414</v>
      </c>
      <c r="L33" s="183"/>
      <c r="M33" s="184" t="s">
        <v>282</v>
      </c>
      <c r="N33" s="177">
        <v>1</v>
      </c>
      <c r="O33" s="177"/>
      <c r="P33" s="177"/>
      <c r="Q33" s="177"/>
      <c r="R33" s="177"/>
      <c r="S33" s="177"/>
      <c r="T33" s="177"/>
      <c r="U33" s="185" t="s">
        <v>374</v>
      </c>
      <c r="V33" s="179" t="s">
        <v>360</v>
      </c>
      <c r="W33" s="179">
        <v>240</v>
      </c>
      <c r="X33" s="284"/>
      <c r="Y33" s="284"/>
      <c r="Z33" s="275"/>
      <c r="AA33" s="278"/>
      <c r="AB33" s="275"/>
      <c r="AC33" s="184" t="s">
        <v>286</v>
      </c>
      <c r="AD33" s="184" t="s">
        <v>288</v>
      </c>
      <c r="AE33" s="147">
        <v>500000000</v>
      </c>
      <c r="AF33" s="182" t="s">
        <v>65</v>
      </c>
      <c r="AG33" s="184" t="s">
        <v>54</v>
      </c>
      <c r="AH33" s="184" t="s">
        <v>375</v>
      </c>
      <c r="AI33" s="147">
        <v>500000000</v>
      </c>
      <c r="AJ33" s="147"/>
      <c r="AK33" s="147"/>
      <c r="AL33" s="147"/>
      <c r="AM33" s="147"/>
      <c r="AN33" s="277"/>
      <c r="AO33" s="278"/>
      <c r="AP33" s="172"/>
      <c r="AQ33" s="172"/>
      <c r="AR33" s="172"/>
      <c r="AS33" s="172"/>
      <c r="AT33" s="172"/>
      <c r="AU33" s="172"/>
      <c r="AV33" s="172"/>
      <c r="AW33" s="172"/>
      <c r="AX33" s="157"/>
    </row>
  </sheetData>
  <mergeCells count="75">
    <mergeCell ref="A1:B4"/>
    <mergeCell ref="A5:B5"/>
    <mergeCell ref="C5:AX5"/>
    <mergeCell ref="C1:AW1"/>
    <mergeCell ref="AO9:AO25"/>
    <mergeCell ref="A6:AB7"/>
    <mergeCell ref="AC6:AH7"/>
    <mergeCell ref="AI6:AX7"/>
    <mergeCell ref="B9:B25"/>
    <mergeCell ref="C9:C25"/>
    <mergeCell ref="D9:D12"/>
    <mergeCell ref="F9:F25"/>
    <mergeCell ref="H9:H13"/>
    <mergeCell ref="I9:I13"/>
    <mergeCell ref="J9:J13"/>
    <mergeCell ref="X9:X25"/>
    <mergeCell ref="Y9:Y25"/>
    <mergeCell ref="AA9:AA25"/>
    <mergeCell ref="AB9:AB25"/>
    <mergeCell ref="AN9:AN25"/>
    <mergeCell ref="D14:D17"/>
    <mergeCell ref="H14:H17"/>
    <mergeCell ref="I14:I17"/>
    <mergeCell ref="J14:J17"/>
    <mergeCell ref="A18:A19"/>
    <mergeCell ref="D18:D19"/>
    <mergeCell ref="H18:H19"/>
    <mergeCell ref="J18:J19"/>
    <mergeCell ref="I20:I21"/>
    <mergeCell ref="J20:J21"/>
    <mergeCell ref="H22:H23"/>
    <mergeCell ref="I22:I23"/>
    <mergeCell ref="J22:J23"/>
    <mergeCell ref="A26:A30"/>
    <mergeCell ref="B26:B30"/>
    <mergeCell ref="E26:E30"/>
    <mergeCell ref="G26:G30"/>
    <mergeCell ref="H26:H28"/>
    <mergeCell ref="B31:B33"/>
    <mergeCell ref="D31:D33"/>
    <mergeCell ref="E31:E33"/>
    <mergeCell ref="F31:F33"/>
    <mergeCell ref="G31:G33"/>
    <mergeCell ref="C2:AW2"/>
    <mergeCell ref="I31:I33"/>
    <mergeCell ref="J31:J33"/>
    <mergeCell ref="X31:X33"/>
    <mergeCell ref="Y31:Y33"/>
    <mergeCell ref="Z31:Z33"/>
    <mergeCell ref="AA31:AA33"/>
    <mergeCell ref="H31:H33"/>
    <mergeCell ref="AN26:AN30"/>
    <mergeCell ref="AO26:AO30"/>
    <mergeCell ref="D29:D30"/>
    <mergeCell ref="H29:H30"/>
    <mergeCell ref="I29:I30"/>
    <mergeCell ref="J29:J30"/>
    <mergeCell ref="J26:J28"/>
    <mergeCell ref="X26:X30"/>
    <mergeCell ref="AB31:AB33"/>
    <mergeCell ref="AN31:AN33"/>
    <mergeCell ref="AO31:AO33"/>
    <mergeCell ref="C4:AW4"/>
    <mergeCell ref="C3:AW3"/>
    <mergeCell ref="Y26:Y30"/>
    <mergeCell ref="Z26:Z30"/>
    <mergeCell ref="AA26:AA30"/>
    <mergeCell ref="AB26:AB30"/>
    <mergeCell ref="D24:D25"/>
    <mergeCell ref="H24:H25"/>
    <mergeCell ref="I24:I25"/>
    <mergeCell ref="J24:J25"/>
    <mergeCell ref="I26:I28"/>
    <mergeCell ref="D20:D23"/>
    <mergeCell ref="H20:H21"/>
  </mergeCells>
  <dataValidations count="1">
    <dataValidation type="list" allowBlank="1" showInputMessage="1" showErrorMessage="1" sqref="L26:L33 L9:L24" xr:uid="{7220C7EE-76B4-4EA4-9CEE-1226518AA537}">
      <formula1>$BB$9:$BB$25</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56977-7B59-4F9B-AFD5-86262930EA8C}">
  <dimension ref="A1:AX87"/>
  <sheetViews>
    <sheetView topLeftCell="A7" zoomScale="60" zoomScaleNormal="60" workbookViewId="0">
      <selection activeCell="J48" sqref="J48"/>
    </sheetView>
  </sheetViews>
  <sheetFormatPr baseColWidth="10" defaultColWidth="10.88671875" defaultRowHeight="15" x14ac:dyDescent="0.25"/>
  <cols>
    <col min="1" max="1" width="34.109375" style="19" customWidth="1"/>
    <col min="2" max="2" width="10.88671875" style="11"/>
    <col min="3" max="3" width="28.44140625" style="11" customWidth="1"/>
    <col min="4" max="4" width="21.44140625" style="11" customWidth="1"/>
    <col min="5" max="5" width="19.44140625" style="11" customWidth="1"/>
    <col min="6" max="6" width="27.44140625" style="11" customWidth="1"/>
    <col min="7" max="7" width="17.109375" style="11" customWidth="1"/>
    <col min="8" max="8" width="27.44140625" style="11" customWidth="1"/>
    <col min="9" max="9" width="15.44140625" style="11" customWidth="1"/>
    <col min="10" max="10" width="17.88671875" style="11" customWidth="1"/>
    <col min="11" max="11" width="19.44140625" style="11" customWidth="1"/>
    <col min="12" max="12" width="25.44140625" style="11" customWidth="1"/>
    <col min="13" max="13" width="20.5546875" style="11" customWidth="1"/>
    <col min="14" max="15" width="10.88671875" style="11"/>
    <col min="16" max="16" width="16.5546875" style="11" customWidth="1"/>
    <col min="17" max="17" width="20.44140625" style="11" customWidth="1"/>
    <col min="18" max="18" width="18.5546875" style="11" customWidth="1"/>
    <col min="19" max="19" width="22.88671875" style="11" customWidth="1"/>
    <col min="20" max="20" width="22.109375" style="11" customWidth="1"/>
    <col min="21" max="21" width="25.44140625" style="11" customWidth="1"/>
    <col min="22" max="22" width="21.109375" style="11" customWidth="1"/>
    <col min="23" max="23" width="19.109375" style="11" customWidth="1"/>
    <col min="24" max="24" width="17.44140625" style="11" customWidth="1"/>
    <col min="25" max="25" width="16.44140625" style="11" customWidth="1"/>
    <col min="26" max="26" width="16.109375" style="11" customWidth="1"/>
    <col min="27" max="27" width="28.5546875" style="11" customWidth="1"/>
    <col min="28" max="28" width="19.44140625" style="11" customWidth="1"/>
    <col min="29" max="29" width="21.109375" style="11" customWidth="1"/>
    <col min="30" max="30" width="21.88671875" style="11" customWidth="1"/>
    <col min="31" max="31" width="25.44140625" style="11" customWidth="1"/>
    <col min="32" max="32" width="22.109375" style="11" customWidth="1"/>
    <col min="33" max="33" width="29.5546875" style="11" customWidth="1"/>
    <col min="34" max="34" width="18.5546875" style="11" customWidth="1"/>
    <col min="35" max="35" width="18.109375" style="11" customWidth="1"/>
    <col min="36" max="36" width="22.109375" style="11" customWidth="1"/>
    <col min="37" max="16384" width="10.88671875" style="11"/>
  </cols>
  <sheetData>
    <row r="1" spans="1:50" ht="54.75" customHeight="1" x14ac:dyDescent="0.25">
      <c r="A1" s="335" t="s">
        <v>156</v>
      </c>
      <c r="B1" s="335"/>
      <c r="C1" s="335"/>
      <c r="D1" s="335"/>
      <c r="E1" s="335"/>
      <c r="F1" s="335"/>
      <c r="G1" s="335"/>
      <c r="H1" s="335"/>
    </row>
    <row r="2" spans="1:50" ht="33" customHeight="1" x14ac:dyDescent="0.25">
      <c r="A2" s="336" t="s">
        <v>175</v>
      </c>
      <c r="B2" s="336"/>
      <c r="C2" s="336"/>
      <c r="D2" s="336"/>
      <c r="E2" s="336"/>
      <c r="F2" s="336"/>
      <c r="G2" s="336"/>
      <c r="H2" s="336"/>
      <c r="I2" s="12"/>
      <c r="J2" s="12"/>
      <c r="K2" s="12"/>
      <c r="L2" s="12"/>
      <c r="M2" s="12"/>
      <c r="N2" s="12"/>
      <c r="O2" s="12"/>
      <c r="P2" s="12"/>
      <c r="Q2" s="12"/>
      <c r="R2" s="12"/>
      <c r="S2" s="12"/>
      <c r="T2" s="12"/>
      <c r="U2" s="12"/>
      <c r="V2" s="12"/>
      <c r="W2" s="12"/>
      <c r="X2" s="12"/>
      <c r="Y2" s="12"/>
      <c r="Z2" s="12"/>
      <c r="AA2" s="13"/>
      <c r="AB2" s="13"/>
      <c r="AC2" s="13"/>
      <c r="AD2" s="13"/>
      <c r="AE2" s="13"/>
      <c r="AF2" s="13"/>
      <c r="AG2" s="14"/>
      <c r="AH2" s="14"/>
      <c r="AI2" s="14"/>
      <c r="AJ2" s="14"/>
      <c r="AK2" s="14"/>
      <c r="AL2" s="14"/>
      <c r="AM2" s="14"/>
      <c r="AN2" s="14"/>
      <c r="AO2" s="14"/>
      <c r="AP2" s="14"/>
      <c r="AQ2" s="12"/>
      <c r="AR2" s="12"/>
      <c r="AS2" s="12"/>
      <c r="AT2" s="12"/>
      <c r="AU2" s="12"/>
      <c r="AV2" s="12"/>
      <c r="AW2" s="12"/>
      <c r="AX2" s="12"/>
    </row>
    <row r="3" spans="1:50" ht="48" customHeight="1" x14ac:dyDescent="0.25">
      <c r="A3" s="15" t="s">
        <v>92</v>
      </c>
      <c r="B3" s="334" t="s">
        <v>104</v>
      </c>
      <c r="C3" s="334"/>
      <c r="D3" s="334"/>
      <c r="E3" s="334"/>
      <c r="F3" s="334"/>
      <c r="G3" s="334"/>
      <c r="H3" s="334"/>
    </row>
    <row r="4" spans="1:50" ht="48" customHeight="1" x14ac:dyDescent="0.25">
      <c r="A4" s="15" t="s">
        <v>162</v>
      </c>
      <c r="B4" s="337" t="s">
        <v>181</v>
      </c>
      <c r="C4" s="338"/>
      <c r="D4" s="338"/>
      <c r="E4" s="338"/>
      <c r="F4" s="338"/>
      <c r="G4" s="338"/>
      <c r="H4" s="339"/>
    </row>
    <row r="5" spans="1:50" ht="31.5" customHeight="1" x14ac:dyDescent="0.25">
      <c r="A5" s="15" t="s">
        <v>180</v>
      </c>
      <c r="B5" s="334" t="s">
        <v>105</v>
      </c>
      <c r="C5" s="334"/>
      <c r="D5" s="334"/>
      <c r="E5" s="334"/>
      <c r="F5" s="334"/>
      <c r="G5" s="334"/>
      <c r="H5" s="334"/>
    </row>
    <row r="6" spans="1:50" ht="40.5" customHeight="1" x14ac:dyDescent="0.25">
      <c r="A6" s="15" t="s">
        <v>80</v>
      </c>
      <c r="B6" s="337" t="s">
        <v>106</v>
      </c>
      <c r="C6" s="338"/>
      <c r="D6" s="338"/>
      <c r="E6" s="338"/>
      <c r="F6" s="338"/>
      <c r="G6" s="338"/>
      <c r="H6" s="339"/>
    </row>
    <row r="7" spans="1:50" ht="41.1" customHeight="1" x14ac:dyDescent="0.25">
      <c r="A7" s="15" t="s">
        <v>97</v>
      </c>
      <c r="B7" s="334" t="s">
        <v>107</v>
      </c>
      <c r="C7" s="334"/>
      <c r="D7" s="334"/>
      <c r="E7" s="334"/>
      <c r="F7" s="334"/>
      <c r="G7" s="334"/>
      <c r="H7" s="334"/>
    </row>
    <row r="8" spans="1:50" ht="48.9" customHeight="1" x14ac:dyDescent="0.25">
      <c r="A8" s="15" t="s">
        <v>33</v>
      </c>
      <c r="B8" s="334" t="s">
        <v>189</v>
      </c>
      <c r="C8" s="334"/>
      <c r="D8" s="334"/>
      <c r="E8" s="334"/>
      <c r="F8" s="334"/>
      <c r="G8" s="334"/>
      <c r="H8" s="334"/>
    </row>
    <row r="9" spans="1:50" ht="48.9" customHeight="1" x14ac:dyDescent="0.25">
      <c r="A9" s="15" t="s">
        <v>190</v>
      </c>
      <c r="B9" s="337" t="s">
        <v>191</v>
      </c>
      <c r="C9" s="338"/>
      <c r="D9" s="338"/>
      <c r="E9" s="338"/>
      <c r="F9" s="338"/>
      <c r="G9" s="338"/>
      <c r="H9" s="339"/>
    </row>
    <row r="10" spans="1:50" ht="30" x14ac:dyDescent="0.25">
      <c r="A10" s="15" t="s">
        <v>34</v>
      </c>
      <c r="B10" s="334" t="s">
        <v>108</v>
      </c>
      <c r="C10" s="334"/>
      <c r="D10" s="334"/>
      <c r="E10" s="334"/>
      <c r="F10" s="334"/>
      <c r="G10" s="334"/>
      <c r="H10" s="334"/>
    </row>
    <row r="11" spans="1:50" ht="30" x14ac:dyDescent="0.25">
      <c r="A11" s="15" t="s">
        <v>8</v>
      </c>
      <c r="B11" s="334" t="s">
        <v>109</v>
      </c>
      <c r="C11" s="334"/>
      <c r="D11" s="334"/>
      <c r="E11" s="334"/>
      <c r="F11" s="334"/>
      <c r="G11" s="334"/>
      <c r="H11" s="334"/>
    </row>
    <row r="12" spans="1:50" ht="33.9" customHeight="1" x14ac:dyDescent="0.25">
      <c r="A12" s="15" t="s">
        <v>81</v>
      </c>
      <c r="B12" s="334" t="s">
        <v>110</v>
      </c>
      <c r="C12" s="334"/>
      <c r="D12" s="334"/>
      <c r="E12" s="334"/>
      <c r="F12" s="334"/>
      <c r="G12" s="334"/>
      <c r="H12" s="334"/>
    </row>
    <row r="13" spans="1:50" ht="30" x14ac:dyDescent="0.25">
      <c r="A13" s="15" t="s">
        <v>29</v>
      </c>
      <c r="B13" s="334" t="s">
        <v>111</v>
      </c>
      <c r="C13" s="334"/>
      <c r="D13" s="334"/>
      <c r="E13" s="334"/>
      <c r="F13" s="334"/>
      <c r="G13" s="334"/>
      <c r="H13" s="334"/>
    </row>
    <row r="14" spans="1:50" ht="30" x14ac:dyDescent="0.25">
      <c r="A14" s="15" t="s">
        <v>101</v>
      </c>
      <c r="B14" s="334" t="s">
        <v>112</v>
      </c>
      <c r="C14" s="334"/>
      <c r="D14" s="334"/>
      <c r="E14" s="334"/>
      <c r="F14" s="334"/>
      <c r="G14" s="334"/>
      <c r="H14" s="334"/>
    </row>
    <row r="15" spans="1:50" ht="44.1" customHeight="1" x14ac:dyDescent="0.25">
      <c r="A15" s="15" t="s">
        <v>98</v>
      </c>
      <c r="B15" s="334" t="s">
        <v>113</v>
      </c>
      <c r="C15" s="334"/>
      <c r="D15" s="334"/>
      <c r="E15" s="334"/>
      <c r="F15" s="334"/>
      <c r="G15" s="334"/>
      <c r="H15" s="334"/>
    </row>
    <row r="16" spans="1:50" ht="60" x14ac:dyDescent="0.25">
      <c r="A16" s="15" t="s">
        <v>9</v>
      </c>
      <c r="B16" s="334" t="s">
        <v>114</v>
      </c>
      <c r="C16" s="334"/>
      <c r="D16" s="334"/>
      <c r="E16" s="334"/>
      <c r="F16" s="334"/>
      <c r="G16" s="334"/>
      <c r="H16" s="334"/>
    </row>
    <row r="17" spans="1:8" ht="58.5" customHeight="1" x14ac:dyDescent="0.25">
      <c r="A17" s="15" t="s">
        <v>30</v>
      </c>
      <c r="B17" s="334" t="s">
        <v>115</v>
      </c>
      <c r="C17" s="334"/>
      <c r="D17" s="334"/>
      <c r="E17" s="334"/>
      <c r="F17" s="334"/>
      <c r="G17" s="334"/>
      <c r="H17" s="334"/>
    </row>
    <row r="18" spans="1:8" ht="30" x14ac:dyDescent="0.25">
      <c r="A18" s="15" t="s">
        <v>82</v>
      </c>
      <c r="B18" s="334" t="s">
        <v>116</v>
      </c>
      <c r="C18" s="334"/>
      <c r="D18" s="334"/>
      <c r="E18" s="334"/>
      <c r="F18" s="334"/>
      <c r="G18" s="334"/>
      <c r="H18" s="334"/>
    </row>
    <row r="19" spans="1:8" ht="30" customHeight="1" x14ac:dyDescent="0.25">
      <c r="A19" s="341"/>
      <c r="B19" s="342"/>
      <c r="C19" s="342"/>
      <c r="D19" s="342"/>
      <c r="E19" s="342"/>
      <c r="F19" s="342"/>
      <c r="G19" s="342"/>
      <c r="H19" s="343"/>
    </row>
    <row r="20" spans="1:8" ht="37.5" customHeight="1" x14ac:dyDescent="0.25">
      <c r="A20" s="336" t="s">
        <v>176</v>
      </c>
      <c r="B20" s="336"/>
      <c r="C20" s="336"/>
      <c r="D20" s="336"/>
      <c r="E20" s="336"/>
      <c r="F20" s="336"/>
      <c r="G20" s="336"/>
      <c r="H20" s="336"/>
    </row>
    <row r="21" spans="1:8" ht="117" customHeight="1" x14ac:dyDescent="0.25">
      <c r="A21" s="340" t="s">
        <v>35</v>
      </c>
      <c r="B21" s="340"/>
      <c r="C21" s="340"/>
      <c r="D21" s="340"/>
      <c r="E21" s="340"/>
      <c r="F21" s="340"/>
      <c r="G21" s="340"/>
      <c r="H21" s="340"/>
    </row>
    <row r="22" spans="1:8" ht="117" customHeight="1" x14ac:dyDescent="0.25">
      <c r="A22" s="15" t="s">
        <v>97</v>
      </c>
      <c r="B22" s="334" t="s">
        <v>107</v>
      </c>
      <c r="C22" s="334"/>
      <c r="D22" s="334"/>
      <c r="E22" s="334"/>
      <c r="F22" s="334"/>
      <c r="G22" s="334"/>
      <c r="H22" s="334"/>
    </row>
    <row r="23" spans="1:8" ht="167.1" customHeight="1" x14ac:dyDescent="0.25">
      <c r="A23" s="15" t="s">
        <v>83</v>
      </c>
      <c r="B23" s="340" t="s">
        <v>117</v>
      </c>
      <c r="C23" s="340"/>
      <c r="D23" s="340"/>
      <c r="E23" s="340"/>
      <c r="F23" s="340"/>
      <c r="G23" s="340"/>
      <c r="H23" s="340"/>
    </row>
    <row r="24" spans="1:8" ht="69.75" customHeight="1" x14ac:dyDescent="0.25">
      <c r="A24" s="15" t="s">
        <v>182</v>
      </c>
      <c r="B24" s="340" t="s">
        <v>118</v>
      </c>
      <c r="C24" s="340"/>
      <c r="D24" s="340"/>
      <c r="E24" s="340"/>
      <c r="F24" s="340"/>
      <c r="G24" s="340"/>
      <c r="H24" s="340"/>
    </row>
    <row r="25" spans="1:8" ht="60" customHeight="1" x14ac:dyDescent="0.25">
      <c r="A25" s="15" t="s">
        <v>183</v>
      </c>
      <c r="B25" s="340" t="s">
        <v>120</v>
      </c>
      <c r="C25" s="340"/>
      <c r="D25" s="340"/>
      <c r="E25" s="340"/>
      <c r="F25" s="340"/>
      <c r="G25" s="340"/>
      <c r="H25" s="340"/>
    </row>
    <row r="26" spans="1:8" ht="24.75" customHeight="1" x14ac:dyDescent="0.25">
      <c r="A26" s="16" t="s">
        <v>85</v>
      </c>
      <c r="B26" s="344" t="s">
        <v>119</v>
      </c>
      <c r="C26" s="344"/>
      <c r="D26" s="344"/>
      <c r="E26" s="344"/>
      <c r="F26" s="344"/>
      <c r="G26" s="344"/>
      <c r="H26" s="344"/>
    </row>
    <row r="27" spans="1:8" ht="26.25" customHeight="1" x14ac:dyDescent="0.25">
      <c r="A27" s="16" t="s">
        <v>86</v>
      </c>
      <c r="B27" s="344" t="s">
        <v>99</v>
      </c>
      <c r="C27" s="344"/>
      <c r="D27" s="344"/>
      <c r="E27" s="344"/>
      <c r="F27" s="344"/>
      <c r="G27" s="344"/>
      <c r="H27" s="344"/>
    </row>
    <row r="28" spans="1:8" ht="53.25" customHeight="1" x14ac:dyDescent="0.25">
      <c r="A28" s="15" t="s">
        <v>163</v>
      </c>
      <c r="B28" s="340" t="s">
        <v>169</v>
      </c>
      <c r="C28" s="340"/>
      <c r="D28" s="340"/>
      <c r="E28" s="340"/>
      <c r="F28" s="340"/>
      <c r="G28" s="340"/>
      <c r="H28" s="340"/>
    </row>
    <row r="29" spans="1:8" ht="45" customHeight="1" x14ac:dyDescent="0.25">
      <c r="A29" s="15" t="s">
        <v>165</v>
      </c>
      <c r="B29" s="345" t="s">
        <v>170</v>
      </c>
      <c r="C29" s="346"/>
      <c r="D29" s="346"/>
      <c r="E29" s="346"/>
      <c r="F29" s="346"/>
      <c r="G29" s="346"/>
      <c r="H29" s="347"/>
    </row>
    <row r="30" spans="1:8" ht="45" customHeight="1" x14ac:dyDescent="0.25">
      <c r="A30" s="15" t="s">
        <v>164</v>
      </c>
      <c r="B30" s="345" t="s">
        <v>171</v>
      </c>
      <c r="C30" s="346"/>
      <c r="D30" s="346"/>
      <c r="E30" s="346"/>
      <c r="F30" s="346"/>
      <c r="G30" s="346"/>
      <c r="H30" s="347"/>
    </row>
    <row r="31" spans="1:8" ht="45" customHeight="1" x14ac:dyDescent="0.25">
      <c r="A31" s="15" t="s">
        <v>154</v>
      </c>
      <c r="B31" s="345" t="s">
        <v>172</v>
      </c>
      <c r="C31" s="346"/>
      <c r="D31" s="346"/>
      <c r="E31" s="346"/>
      <c r="F31" s="346"/>
      <c r="G31" s="346"/>
      <c r="H31" s="347"/>
    </row>
    <row r="32" spans="1:8" ht="33" customHeight="1" x14ac:dyDescent="0.25">
      <c r="A32" s="16" t="s">
        <v>184</v>
      </c>
      <c r="B32" s="340" t="s">
        <v>121</v>
      </c>
      <c r="C32" s="340"/>
      <c r="D32" s="340"/>
      <c r="E32" s="340"/>
      <c r="F32" s="340"/>
      <c r="G32" s="340"/>
      <c r="H32" s="340"/>
    </row>
    <row r="33" spans="1:8" ht="39" customHeight="1" x14ac:dyDescent="0.25">
      <c r="A33" s="15" t="s">
        <v>87</v>
      </c>
      <c r="B33" s="344" t="s">
        <v>173</v>
      </c>
      <c r="C33" s="344"/>
      <c r="D33" s="344"/>
      <c r="E33" s="344"/>
      <c r="F33" s="344"/>
      <c r="G33" s="344"/>
      <c r="H33" s="344"/>
    </row>
    <row r="34" spans="1:8" ht="39" customHeight="1" x14ac:dyDescent="0.25">
      <c r="A34" s="336" t="s">
        <v>207</v>
      </c>
      <c r="B34" s="336"/>
      <c r="C34" s="336"/>
      <c r="D34" s="336"/>
      <c r="E34" s="336"/>
      <c r="F34" s="336"/>
      <c r="G34" s="336"/>
      <c r="H34" s="336"/>
    </row>
    <row r="35" spans="1:8" ht="79.5" customHeight="1" x14ac:dyDescent="0.25">
      <c r="A35" s="337" t="s">
        <v>208</v>
      </c>
      <c r="B35" s="338"/>
      <c r="C35" s="338"/>
      <c r="D35" s="338"/>
      <c r="E35" s="338"/>
      <c r="F35" s="338"/>
      <c r="G35" s="338"/>
      <c r="H35" s="339"/>
    </row>
    <row r="36" spans="1:8" ht="33" customHeight="1" x14ac:dyDescent="0.25">
      <c r="A36" s="15" t="s">
        <v>26</v>
      </c>
      <c r="B36" s="340" t="s">
        <v>144</v>
      </c>
      <c r="C36" s="340"/>
      <c r="D36" s="340"/>
      <c r="E36" s="340"/>
      <c r="F36" s="340"/>
      <c r="G36" s="340"/>
      <c r="H36" s="340"/>
    </row>
    <row r="37" spans="1:8" ht="33" customHeight="1" x14ac:dyDescent="0.25">
      <c r="A37" s="15" t="s">
        <v>27</v>
      </c>
      <c r="B37" s="340" t="s">
        <v>145</v>
      </c>
      <c r="C37" s="340"/>
      <c r="D37" s="340"/>
      <c r="E37" s="340"/>
      <c r="F37" s="340"/>
      <c r="G37" s="340"/>
      <c r="H37" s="340"/>
    </row>
    <row r="38" spans="1:8" ht="33" customHeight="1" x14ac:dyDescent="0.25">
      <c r="A38" s="23"/>
      <c r="B38" s="24"/>
      <c r="C38" s="24"/>
      <c r="D38" s="24"/>
      <c r="E38" s="24"/>
      <c r="F38" s="24"/>
      <c r="G38" s="24"/>
      <c r="H38" s="25"/>
    </row>
    <row r="39" spans="1:8" ht="34.5" customHeight="1" x14ac:dyDescent="0.25">
      <c r="A39" s="336" t="s">
        <v>177</v>
      </c>
      <c r="B39" s="336"/>
      <c r="C39" s="336"/>
      <c r="D39" s="336"/>
      <c r="E39" s="336"/>
      <c r="F39" s="336"/>
      <c r="G39" s="336"/>
      <c r="H39" s="336"/>
    </row>
    <row r="40" spans="1:8" ht="34.5" customHeight="1" x14ac:dyDescent="0.25">
      <c r="A40" s="15" t="s">
        <v>10</v>
      </c>
      <c r="B40" s="340" t="s">
        <v>122</v>
      </c>
      <c r="C40" s="340"/>
      <c r="D40" s="340"/>
      <c r="E40" s="340"/>
      <c r="F40" s="340"/>
      <c r="G40" s="340"/>
      <c r="H40" s="340"/>
    </row>
    <row r="41" spans="1:8" ht="29.25" customHeight="1" x14ac:dyDescent="0.25">
      <c r="A41" s="15" t="s">
        <v>11</v>
      </c>
      <c r="B41" s="340" t="s">
        <v>123</v>
      </c>
      <c r="C41" s="340"/>
      <c r="D41" s="340"/>
      <c r="E41" s="340"/>
      <c r="F41" s="340"/>
      <c r="G41" s="340"/>
      <c r="H41" s="340"/>
    </row>
    <row r="42" spans="1:8" ht="42" customHeight="1" x14ac:dyDescent="0.25">
      <c r="A42" s="15" t="s">
        <v>146</v>
      </c>
      <c r="B42" s="340" t="s">
        <v>193</v>
      </c>
      <c r="C42" s="340"/>
      <c r="D42" s="340"/>
      <c r="E42" s="340"/>
      <c r="F42" s="340"/>
      <c r="G42" s="340"/>
      <c r="H42" s="340"/>
    </row>
    <row r="43" spans="1:8" ht="42" customHeight="1" x14ac:dyDescent="0.25">
      <c r="A43" s="15" t="s">
        <v>195</v>
      </c>
      <c r="B43" s="345" t="s">
        <v>196</v>
      </c>
      <c r="C43" s="346"/>
      <c r="D43" s="346"/>
      <c r="E43" s="346"/>
      <c r="F43" s="346"/>
      <c r="G43" s="346"/>
      <c r="H43" s="347"/>
    </row>
    <row r="44" spans="1:8" ht="42" customHeight="1" x14ac:dyDescent="0.25">
      <c r="A44" s="15" t="s">
        <v>147</v>
      </c>
      <c r="B44" s="345" t="s">
        <v>197</v>
      </c>
      <c r="C44" s="346"/>
      <c r="D44" s="346"/>
      <c r="E44" s="346"/>
      <c r="F44" s="346"/>
      <c r="G44" s="346"/>
      <c r="H44" s="347"/>
    </row>
    <row r="45" spans="1:8" ht="42" customHeight="1" x14ac:dyDescent="0.25">
      <c r="A45" s="15" t="s">
        <v>198</v>
      </c>
      <c r="B45" s="345" t="s">
        <v>200</v>
      </c>
      <c r="C45" s="346"/>
      <c r="D45" s="346"/>
      <c r="E45" s="346"/>
      <c r="F45" s="346"/>
      <c r="G45" s="346"/>
      <c r="H45" s="347"/>
    </row>
    <row r="46" spans="1:8" ht="86.1" customHeight="1" x14ac:dyDescent="0.25">
      <c r="A46" s="17" t="s">
        <v>202</v>
      </c>
      <c r="B46" s="348" t="s">
        <v>124</v>
      </c>
      <c r="C46" s="348"/>
      <c r="D46" s="348"/>
      <c r="E46" s="348"/>
      <c r="F46" s="348"/>
      <c r="G46" s="348"/>
      <c r="H46" s="348"/>
    </row>
    <row r="47" spans="1:8" ht="39.75" customHeight="1" x14ac:dyDescent="0.25">
      <c r="A47" s="17" t="s">
        <v>206</v>
      </c>
      <c r="B47" s="349" t="s">
        <v>209</v>
      </c>
      <c r="C47" s="350"/>
      <c r="D47" s="350"/>
      <c r="E47" s="350"/>
      <c r="F47" s="350"/>
      <c r="G47" s="350"/>
      <c r="H47" s="351"/>
    </row>
    <row r="48" spans="1:8" ht="31.5" customHeight="1" x14ac:dyDescent="0.25">
      <c r="A48" s="17" t="s">
        <v>12</v>
      </c>
      <c r="B48" s="348" t="s">
        <v>201</v>
      </c>
      <c r="C48" s="348"/>
      <c r="D48" s="348"/>
      <c r="E48" s="348"/>
      <c r="F48" s="348"/>
      <c r="G48" s="348"/>
      <c r="H48" s="348"/>
    </row>
    <row r="49" spans="1:8" ht="45" x14ac:dyDescent="0.25">
      <c r="A49" s="17" t="s">
        <v>203</v>
      </c>
      <c r="B49" s="348" t="s">
        <v>125</v>
      </c>
      <c r="C49" s="348"/>
      <c r="D49" s="348"/>
      <c r="E49" s="348"/>
      <c r="F49" s="348"/>
      <c r="G49" s="348"/>
      <c r="H49" s="348"/>
    </row>
    <row r="50" spans="1:8" ht="43.5" customHeight="1" x14ac:dyDescent="0.25">
      <c r="A50" s="17" t="s">
        <v>14</v>
      </c>
      <c r="B50" s="348" t="s">
        <v>126</v>
      </c>
      <c r="C50" s="348"/>
      <c r="D50" s="348"/>
      <c r="E50" s="348"/>
      <c r="F50" s="348"/>
      <c r="G50" s="348"/>
      <c r="H50" s="348"/>
    </row>
    <row r="51" spans="1:8" ht="40.5" customHeight="1" x14ac:dyDescent="0.25">
      <c r="A51" s="17" t="s">
        <v>15</v>
      </c>
      <c r="B51" s="348" t="s">
        <v>127</v>
      </c>
      <c r="C51" s="348"/>
      <c r="D51" s="348"/>
      <c r="E51" s="348"/>
      <c r="F51" s="348"/>
      <c r="G51" s="348"/>
      <c r="H51" s="348"/>
    </row>
    <row r="52" spans="1:8" ht="75.75" customHeight="1" x14ac:dyDescent="0.25">
      <c r="A52" s="18" t="s">
        <v>16</v>
      </c>
      <c r="B52" s="353" t="s">
        <v>128</v>
      </c>
      <c r="C52" s="353"/>
      <c r="D52" s="353"/>
      <c r="E52" s="353"/>
      <c r="F52" s="353"/>
      <c r="G52" s="353"/>
      <c r="H52" s="353"/>
    </row>
    <row r="53" spans="1:8" ht="41.25" customHeight="1" x14ac:dyDescent="0.25">
      <c r="A53" s="18" t="s">
        <v>17</v>
      </c>
      <c r="B53" s="353" t="s">
        <v>129</v>
      </c>
      <c r="C53" s="353"/>
      <c r="D53" s="353"/>
      <c r="E53" s="353"/>
      <c r="F53" s="353"/>
      <c r="G53" s="353"/>
      <c r="H53" s="353"/>
    </row>
    <row r="54" spans="1:8" ht="47.4" customHeight="1" x14ac:dyDescent="0.25">
      <c r="A54" s="18" t="s">
        <v>161</v>
      </c>
      <c r="B54" s="353" t="s">
        <v>130</v>
      </c>
      <c r="C54" s="353"/>
      <c r="D54" s="353"/>
      <c r="E54" s="353"/>
      <c r="F54" s="353"/>
      <c r="G54" s="353"/>
      <c r="H54" s="353"/>
    </row>
    <row r="55" spans="1:8" ht="57.6" customHeight="1" x14ac:dyDescent="0.25">
      <c r="A55" s="18" t="s">
        <v>36</v>
      </c>
      <c r="B55" s="353" t="s">
        <v>131</v>
      </c>
      <c r="C55" s="353"/>
      <c r="D55" s="353"/>
      <c r="E55" s="353"/>
      <c r="F55" s="353"/>
      <c r="G55" s="353"/>
      <c r="H55" s="353"/>
    </row>
    <row r="56" spans="1:8" ht="31.5" customHeight="1" x14ac:dyDescent="0.25">
      <c r="A56" s="18" t="s">
        <v>102</v>
      </c>
      <c r="B56" s="353" t="s">
        <v>132</v>
      </c>
      <c r="C56" s="353"/>
      <c r="D56" s="353"/>
      <c r="E56" s="353"/>
      <c r="F56" s="353"/>
      <c r="G56" s="353"/>
      <c r="H56" s="353"/>
    </row>
    <row r="57" spans="1:8" ht="70.5" customHeight="1" x14ac:dyDescent="0.25">
      <c r="A57" s="18" t="s">
        <v>103</v>
      </c>
      <c r="B57" s="353" t="s">
        <v>133</v>
      </c>
      <c r="C57" s="353"/>
      <c r="D57" s="353"/>
      <c r="E57" s="353"/>
      <c r="F57" s="353"/>
      <c r="G57" s="353"/>
      <c r="H57" s="353"/>
    </row>
    <row r="58" spans="1:8" ht="33.75" customHeight="1" x14ac:dyDescent="0.25">
      <c r="A58" s="354"/>
      <c r="B58" s="354"/>
      <c r="C58" s="354"/>
      <c r="D58" s="354"/>
      <c r="E58" s="354"/>
      <c r="F58" s="354"/>
      <c r="G58" s="354"/>
      <c r="H58" s="355"/>
    </row>
    <row r="59" spans="1:8" ht="32.25" customHeight="1" x14ac:dyDescent="0.25">
      <c r="A59" s="356" t="s">
        <v>179</v>
      </c>
      <c r="B59" s="356"/>
      <c r="C59" s="356"/>
      <c r="D59" s="356"/>
      <c r="E59" s="356"/>
      <c r="F59" s="356"/>
      <c r="G59" s="356"/>
      <c r="H59" s="356"/>
    </row>
    <row r="60" spans="1:8" ht="34.5" customHeight="1" x14ac:dyDescent="0.25">
      <c r="A60" s="15" t="s">
        <v>22</v>
      </c>
      <c r="B60" s="357" t="s">
        <v>139</v>
      </c>
      <c r="C60" s="357"/>
      <c r="D60" s="357"/>
      <c r="E60" s="357"/>
      <c r="F60" s="357"/>
      <c r="G60" s="357"/>
      <c r="H60" s="357"/>
    </row>
    <row r="61" spans="1:8" ht="60" customHeight="1" x14ac:dyDescent="0.25">
      <c r="A61" s="15" t="s">
        <v>32</v>
      </c>
      <c r="B61" s="352" t="s">
        <v>140</v>
      </c>
      <c r="C61" s="352"/>
      <c r="D61" s="352"/>
      <c r="E61" s="352"/>
      <c r="F61" s="352"/>
      <c r="G61" s="352"/>
      <c r="H61" s="352"/>
    </row>
    <row r="62" spans="1:8" ht="41.25" customHeight="1" x14ac:dyDescent="0.25">
      <c r="A62" s="15" t="s">
        <v>204</v>
      </c>
      <c r="B62" s="359" t="s">
        <v>205</v>
      </c>
      <c r="C62" s="360"/>
      <c r="D62" s="360"/>
      <c r="E62" s="360"/>
      <c r="F62" s="360"/>
      <c r="G62" s="360"/>
      <c r="H62" s="361"/>
    </row>
    <row r="63" spans="1:8" ht="42" customHeight="1" x14ac:dyDescent="0.25">
      <c r="A63" s="15" t="s">
        <v>23</v>
      </c>
      <c r="B63" s="340" t="s">
        <v>141</v>
      </c>
      <c r="C63" s="340"/>
      <c r="D63" s="340"/>
      <c r="E63" s="340"/>
      <c r="F63" s="340"/>
      <c r="G63" s="340"/>
      <c r="H63" s="340"/>
    </row>
    <row r="64" spans="1:8" ht="31.5" customHeight="1" x14ac:dyDescent="0.25">
      <c r="A64" s="15" t="s">
        <v>24</v>
      </c>
      <c r="B64" s="357" t="s">
        <v>142</v>
      </c>
      <c r="C64" s="357"/>
      <c r="D64" s="357"/>
      <c r="E64" s="357"/>
      <c r="F64" s="357"/>
      <c r="G64" s="357"/>
      <c r="H64" s="357"/>
    </row>
    <row r="65" spans="1:8" ht="45.75" customHeight="1" x14ac:dyDescent="0.25">
      <c r="A65" s="15" t="s">
        <v>25</v>
      </c>
      <c r="B65" s="357" t="s">
        <v>143</v>
      </c>
      <c r="C65" s="357"/>
      <c r="D65" s="357"/>
      <c r="E65" s="357"/>
      <c r="F65" s="357"/>
      <c r="G65" s="357"/>
      <c r="H65" s="357"/>
    </row>
    <row r="66" spans="1:8" ht="30.75" customHeight="1" x14ac:dyDescent="0.25">
      <c r="A66" s="362"/>
      <c r="B66" s="362"/>
      <c r="C66" s="362"/>
      <c r="D66" s="362"/>
      <c r="E66" s="362"/>
      <c r="F66" s="362"/>
      <c r="G66" s="362"/>
      <c r="H66" s="362"/>
    </row>
    <row r="67" spans="1:8" ht="34.5" customHeight="1" x14ac:dyDescent="0.25">
      <c r="A67" s="356" t="s">
        <v>178</v>
      </c>
      <c r="B67" s="356"/>
      <c r="C67" s="356"/>
      <c r="D67" s="356"/>
      <c r="E67" s="356"/>
      <c r="F67" s="356"/>
      <c r="G67" s="356"/>
      <c r="H67" s="356"/>
    </row>
    <row r="68" spans="1:8" ht="39.75" customHeight="1" x14ac:dyDescent="0.25">
      <c r="A68" s="18" t="s">
        <v>19</v>
      </c>
      <c r="B68" s="357" t="s">
        <v>134</v>
      </c>
      <c r="C68" s="357"/>
      <c r="D68" s="357"/>
      <c r="E68" s="357"/>
      <c r="F68" s="357"/>
      <c r="G68" s="357"/>
      <c r="H68" s="357"/>
    </row>
    <row r="69" spans="1:8" ht="39.75" customHeight="1" x14ac:dyDescent="0.25">
      <c r="A69" s="18" t="s">
        <v>13</v>
      </c>
      <c r="B69" s="357" t="s">
        <v>135</v>
      </c>
      <c r="C69" s="357"/>
      <c r="D69" s="357"/>
      <c r="E69" s="357"/>
      <c r="F69" s="357"/>
      <c r="G69" s="357"/>
      <c r="H69" s="357"/>
    </row>
    <row r="70" spans="1:8" ht="42" customHeight="1" x14ac:dyDescent="0.25">
      <c r="A70" s="18" t="s">
        <v>18</v>
      </c>
      <c r="B70" s="353" t="s">
        <v>136</v>
      </c>
      <c r="C70" s="353"/>
      <c r="D70" s="353"/>
      <c r="E70" s="353"/>
      <c r="F70" s="353"/>
      <c r="G70" s="353"/>
      <c r="H70" s="353"/>
    </row>
    <row r="71" spans="1:8" ht="33.75" customHeight="1" x14ac:dyDescent="0.25">
      <c r="A71" s="18" t="s">
        <v>20</v>
      </c>
      <c r="B71" s="357" t="s">
        <v>137</v>
      </c>
      <c r="C71" s="357"/>
      <c r="D71" s="357"/>
      <c r="E71" s="357"/>
      <c r="F71" s="357"/>
      <c r="G71" s="357"/>
      <c r="H71" s="357"/>
    </row>
    <row r="72" spans="1:8" ht="33" customHeight="1" x14ac:dyDescent="0.25">
      <c r="A72" s="18" t="s">
        <v>21</v>
      </c>
      <c r="B72" s="357" t="s">
        <v>138</v>
      </c>
      <c r="C72" s="357"/>
      <c r="D72" s="357"/>
      <c r="E72" s="357"/>
      <c r="F72" s="357"/>
      <c r="G72" s="357"/>
      <c r="H72" s="357"/>
    </row>
    <row r="73" spans="1:8" ht="33.75" customHeight="1" x14ac:dyDescent="0.25">
      <c r="A73" s="358"/>
      <c r="B73" s="358"/>
      <c r="C73" s="358"/>
      <c r="D73" s="358"/>
      <c r="E73" s="358"/>
      <c r="F73" s="358"/>
      <c r="G73" s="358"/>
      <c r="H73" s="358"/>
    </row>
    <row r="74" spans="1:8" ht="54.75" customHeight="1" x14ac:dyDescent="0.25"/>
    <row r="76" spans="1:8" ht="134.4" customHeight="1" x14ac:dyDescent="0.25"/>
    <row r="77" spans="1:8" ht="64.5" customHeight="1" x14ac:dyDescent="0.25"/>
    <row r="78" spans="1:8" ht="49.5" customHeight="1" x14ac:dyDescent="0.25"/>
    <row r="87" ht="40.5" customHeight="1" x14ac:dyDescent="0.25"/>
  </sheetData>
  <mergeCells count="72">
    <mergeCell ref="A73:H73"/>
    <mergeCell ref="B62:H62"/>
    <mergeCell ref="B63:H63"/>
    <mergeCell ref="B64:H64"/>
    <mergeCell ref="B65:H65"/>
    <mergeCell ref="A66:H66"/>
    <mergeCell ref="A67:H67"/>
    <mergeCell ref="B68:H68"/>
    <mergeCell ref="B69:H69"/>
    <mergeCell ref="B70:H70"/>
    <mergeCell ref="B71:H71"/>
    <mergeCell ref="B72:H72"/>
    <mergeCell ref="B61:H61"/>
    <mergeCell ref="B50:H50"/>
    <mergeCell ref="B51:H51"/>
    <mergeCell ref="B52:H52"/>
    <mergeCell ref="B53:H53"/>
    <mergeCell ref="B54:H54"/>
    <mergeCell ref="B55:H55"/>
    <mergeCell ref="B56:H56"/>
    <mergeCell ref="B57:H57"/>
    <mergeCell ref="A58:H58"/>
    <mergeCell ref="A59:H59"/>
    <mergeCell ref="B60:H60"/>
    <mergeCell ref="B49:H49"/>
    <mergeCell ref="B37:H37"/>
    <mergeCell ref="A39:H39"/>
    <mergeCell ref="B40:H40"/>
    <mergeCell ref="B41:H41"/>
    <mergeCell ref="B42:H42"/>
    <mergeCell ref="B43:H43"/>
    <mergeCell ref="B44:H44"/>
    <mergeCell ref="B45:H45"/>
    <mergeCell ref="B46:H46"/>
    <mergeCell ref="B47:H47"/>
    <mergeCell ref="B48:H48"/>
    <mergeCell ref="B36:H36"/>
    <mergeCell ref="B25:H25"/>
    <mergeCell ref="B26:H26"/>
    <mergeCell ref="B27:H27"/>
    <mergeCell ref="B28:H28"/>
    <mergeCell ref="B29:H29"/>
    <mergeCell ref="B30:H30"/>
    <mergeCell ref="B31:H31"/>
    <mergeCell ref="B32:H32"/>
    <mergeCell ref="B33:H33"/>
    <mergeCell ref="A34:H34"/>
    <mergeCell ref="A35:H35"/>
    <mergeCell ref="B24:H24"/>
    <mergeCell ref="B13:H13"/>
    <mergeCell ref="B14:H14"/>
    <mergeCell ref="B15:H15"/>
    <mergeCell ref="B16:H16"/>
    <mergeCell ref="B17:H17"/>
    <mergeCell ref="B18:H18"/>
    <mergeCell ref="A19:H19"/>
    <mergeCell ref="A20:H20"/>
    <mergeCell ref="A21:H21"/>
    <mergeCell ref="B22:H22"/>
    <mergeCell ref="B23:H23"/>
    <mergeCell ref="B12:H12"/>
    <mergeCell ref="A1:H1"/>
    <mergeCell ref="A2:H2"/>
    <mergeCell ref="B3:H3"/>
    <mergeCell ref="B4:H4"/>
    <mergeCell ref="B5:H5"/>
    <mergeCell ref="B6:H6"/>
    <mergeCell ref="B7:H7"/>
    <mergeCell ref="B8:H8"/>
    <mergeCell ref="B9:H9"/>
    <mergeCell ref="B10:H10"/>
    <mergeCell ref="B11:H1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A221-2794-4E1E-9746-C4D76B02C176}">
  <dimension ref="A1:F25"/>
  <sheetViews>
    <sheetView workbookViewId="0">
      <selection activeCell="B1" sqref="B1:B1048576"/>
    </sheetView>
  </sheetViews>
  <sheetFormatPr baseColWidth="10" defaultColWidth="10.88671875" defaultRowHeight="14.4" x14ac:dyDescent="0.3"/>
  <cols>
    <col min="1" max="1" width="55.44140625" customWidth="1"/>
    <col min="5" max="5" width="20.109375" customWidth="1"/>
    <col min="6" max="6" width="34.5546875" customWidth="1"/>
  </cols>
  <sheetData>
    <row r="1" spans="1:6" ht="52.5" customHeight="1" x14ac:dyDescent="0.3">
      <c r="A1" s="27" t="s">
        <v>50</v>
      </c>
      <c r="E1" s="8" t="s">
        <v>51</v>
      </c>
      <c r="F1" s="8" t="s">
        <v>52</v>
      </c>
    </row>
    <row r="2" spans="1:6" ht="25.5" customHeight="1" x14ac:dyDescent="0.3">
      <c r="A2" s="26" t="s">
        <v>53</v>
      </c>
      <c r="E2" s="9">
        <v>0</v>
      </c>
      <c r="F2" s="10" t="s">
        <v>54</v>
      </c>
    </row>
    <row r="3" spans="1:6" ht="45" customHeight="1" x14ac:dyDescent="0.3">
      <c r="A3" s="26" t="s">
        <v>55</v>
      </c>
      <c r="E3" s="9">
        <v>1</v>
      </c>
      <c r="F3" s="10" t="s">
        <v>56</v>
      </c>
    </row>
    <row r="4" spans="1:6" ht="45" customHeight="1" x14ac:dyDescent="0.3">
      <c r="A4" s="26" t="s">
        <v>57</v>
      </c>
      <c r="E4" s="9">
        <v>2</v>
      </c>
      <c r="F4" s="10" t="s">
        <v>58</v>
      </c>
    </row>
    <row r="5" spans="1:6" ht="45" customHeight="1" x14ac:dyDescent="0.3">
      <c r="A5" s="26" t="s">
        <v>59</v>
      </c>
      <c r="E5" s="9">
        <v>3</v>
      </c>
      <c r="F5" s="10" t="s">
        <v>60</v>
      </c>
    </row>
    <row r="6" spans="1:6" ht="45" customHeight="1" x14ac:dyDescent="0.3">
      <c r="A6" s="26" t="s">
        <v>61</v>
      </c>
      <c r="E6" s="9">
        <v>4</v>
      </c>
      <c r="F6" s="10" t="s">
        <v>62</v>
      </c>
    </row>
    <row r="7" spans="1:6" ht="45" customHeight="1" x14ac:dyDescent="0.3">
      <c r="A7" s="26" t="s">
        <v>63</v>
      </c>
      <c r="E7" s="9">
        <v>5</v>
      </c>
      <c r="F7" s="10" t="s">
        <v>64</v>
      </c>
    </row>
    <row r="8" spans="1:6" ht="45" customHeight="1" x14ac:dyDescent="0.3">
      <c r="A8" s="26" t="s">
        <v>65</v>
      </c>
    </row>
    <row r="9" spans="1:6" ht="45" customHeight="1" x14ac:dyDescent="0.3">
      <c r="A9" s="26" t="s">
        <v>66</v>
      </c>
    </row>
    <row r="10" spans="1:6" ht="45" customHeight="1" x14ac:dyDescent="0.3">
      <c r="A10" s="26" t="s">
        <v>67</v>
      </c>
    </row>
    <row r="11" spans="1:6" ht="45" customHeight="1" x14ac:dyDescent="0.3">
      <c r="A11" s="26" t="s">
        <v>68</v>
      </c>
    </row>
    <row r="12" spans="1:6" ht="45" customHeight="1" x14ac:dyDescent="0.3">
      <c r="A12" s="26" t="s">
        <v>69</v>
      </c>
    </row>
    <row r="13" spans="1:6" ht="45" customHeight="1" x14ac:dyDescent="0.3">
      <c r="A13" s="26" t="s">
        <v>70</v>
      </c>
    </row>
    <row r="14" spans="1:6" ht="45" customHeight="1" x14ac:dyDescent="0.3">
      <c r="A14" s="26" t="s">
        <v>71</v>
      </c>
    </row>
    <row r="15" spans="1:6" ht="45" customHeight="1" x14ac:dyDescent="0.3">
      <c r="A15" s="26" t="s">
        <v>72</v>
      </c>
    </row>
    <row r="16" spans="1:6" ht="45" customHeight="1" x14ac:dyDescent="0.3">
      <c r="A16" s="26" t="s">
        <v>73</v>
      </c>
    </row>
    <row r="17" spans="1:1" ht="45" customHeight="1" x14ac:dyDescent="0.3">
      <c r="A17" s="26" t="s">
        <v>74</v>
      </c>
    </row>
    <row r="18" spans="1:1" ht="45" customHeight="1" x14ac:dyDescent="0.3">
      <c r="A18" s="26" t="s">
        <v>75</v>
      </c>
    </row>
    <row r="19" spans="1:1" ht="45" customHeight="1" x14ac:dyDescent="0.3">
      <c r="A19" s="26" t="s">
        <v>76</v>
      </c>
    </row>
    <row r="20" spans="1:1" ht="45" customHeight="1" x14ac:dyDescent="0.3">
      <c r="A20" s="26" t="s">
        <v>77</v>
      </c>
    </row>
    <row r="21" spans="1:1" ht="45" customHeight="1" x14ac:dyDescent="0.3">
      <c r="A21" s="26" t="s">
        <v>78</v>
      </c>
    </row>
    <row r="22" spans="1:1" ht="45" customHeight="1" x14ac:dyDescent="0.3"/>
    <row r="23" spans="1:1" ht="45" customHeight="1" x14ac:dyDescent="0.3"/>
    <row r="24" spans="1:1" ht="45" customHeight="1" x14ac:dyDescent="0.3"/>
    <row r="25" spans="1:1" ht="4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CONTROL DE CAMBIOS </vt:lpstr>
      <vt:lpstr>1. ESTRATÉGICO</vt:lpstr>
      <vt:lpstr>2. GESTIÓN-MIPG</vt:lpstr>
      <vt:lpstr>3.INVERSIÓN</vt:lpstr>
      <vt:lpstr>INSTRUCTIVO</vt:lpstr>
      <vt:lpstr>ANEXO1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David</dc:creator>
  <cp:lastModifiedBy>Sandra Yaneth  García Guatame</cp:lastModifiedBy>
  <dcterms:created xsi:type="dcterms:W3CDTF">2024-07-04T17:50:33Z</dcterms:created>
  <dcterms:modified xsi:type="dcterms:W3CDTF">2026-01-26T21:02:46Z</dcterms:modified>
</cp:coreProperties>
</file>